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<sst xmlns="http://schemas.openxmlformats.org/spreadsheetml/2006/main" count="27" uniqueCount="27">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</sst>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1331329</v>
      </c>
      <c r="D4" s="13">
        <f>SUM(D6+D15)</f>
        <v>19326296.460000001</v>
      </c>
      <c r="E4" s="13">
        <f>SUM(E6+E15)</f>
        <v>18399631.460000001</v>
      </c>
      <c r="F4" s="13">
        <f>SUM(F6+F15)</f>
        <v>2257994</v>
      </c>
      <c r="G4" s="13">
        <f>SUM(G6+G15)</f>
        <v>926664.99999999988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869320.87</v>
      </c>
      <c r="D6" s="13">
        <f>SUM(D7:D13)</f>
        <v>19291984.460000001</v>
      </c>
      <c r="E6" s="13">
        <f>SUM(E7:E13)</f>
        <v>18291710.850000001</v>
      </c>
      <c r="F6" s="13">
        <f>SUM(F7:F13)</f>
        <v>1869594.48</v>
      </c>
      <c r="G6" s="18">
        <f>SUM(G7:G13)</f>
        <v>1000273.6099999999</v>
      </c>
    </row>
    <row r="7" spans="1:7" x14ac:dyDescent="0.2">
      <c r="A7" s="3">
        <v>1110</v>
      </c>
      <c r="B7" s="7" t="s">
        <v>9</v>
      </c>
      <c r="C7" s="18">
        <v>114194.85</v>
      </c>
      <c r="D7" s="18">
        <v>15678551.140000001</v>
      </c>
      <c r="E7" s="18">
        <v>14189402.32</v>
      </c>
      <c r="F7" s="18">
        <f>C7+D7-E7</f>
        <v>1603343.67</v>
      </c>
      <c r="G7" s="18">
        <f t="shared" ref="G7:G13" si="0">F7-C7</f>
        <v>1489148.8199999998</v>
      </c>
    </row>
    <row r="8" spans="1:7" x14ac:dyDescent="0.2">
      <c r="A8" s="3">
        <v>1120</v>
      </c>
      <c r="B8" s="7" t="s">
        <v>10</v>
      </c>
      <c r="C8" s="18">
        <v>748746.02</v>
      </c>
      <c r="D8" s="18">
        <v>3610649.32</v>
      </c>
      <c r="E8" s="18">
        <v>4102308.53</v>
      </c>
      <c r="F8" s="18">
        <f t="shared" ref="F8:F13" si="1">C8+D8-E8</f>
        <v>257086.81000000006</v>
      </c>
      <c r="G8" s="18">
        <f t="shared" si="0"/>
        <v>-491659.20999999996</v>
      </c>
    </row>
    <row r="9" spans="1:7" x14ac:dyDescent="0.2">
      <c r="A9" s="3">
        <v>1130</v>
      </c>
      <c r="B9" s="7" t="s">
        <v>11</v>
      </c>
      <c r="C9" s="18">
        <v>6380</v>
      </c>
      <c r="D9" s="18">
        <v>2784</v>
      </c>
      <c r="E9" s="18">
        <v>0</v>
      </c>
      <c r="F9" s="18">
        <f t="shared" si="1"/>
        <v>9164</v>
      </c>
      <c r="G9" s="18">
        <f t="shared" si="0"/>
        <v>2784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462008.13</v>
      </c>
      <c r="D15" s="13">
        <f>SUM(D16:D24)</f>
        <v>34312</v>
      </c>
      <c r="E15" s="13">
        <f>SUM(E16:E24)</f>
        <v>107920.61</v>
      </c>
      <c r="F15" s="13">
        <f>SUM(F16:F24)</f>
        <v>388399.51999999996</v>
      </c>
      <c r="G15" s="13">
        <f>SUM(G16:G24)</f>
        <v>-73608.610000000015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693272.59</v>
      </c>
      <c r="D19" s="18">
        <v>34312</v>
      </c>
      <c r="E19" s="18">
        <v>0</v>
      </c>
      <c r="F19" s="18">
        <f t="shared" si="3"/>
        <v>727584.59</v>
      </c>
      <c r="G19" s="18">
        <f t="shared" si="2"/>
        <v>34312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-231264.46</v>
      </c>
      <c r="D21" s="18">
        <v>0</v>
      </c>
      <c r="E21" s="18">
        <v>107920.61</v>
      </c>
      <c r="F21" s="18">
        <f t="shared" si="3"/>
        <v>-339185.07</v>
      </c>
      <c r="G21" s="18">
        <f t="shared" si="2"/>
        <v>-107920.61000000002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2018-03-08T18:40:55Z</cp:lastPrinted>
  <dcterms:created xsi:type="dcterms:W3CDTF">2014-02-09T04:04:15Z</dcterms:created>
  <dcterms:modified xsi:type="dcterms:W3CDTF">2019-02-25T16:58:40Z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