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4to trim 2019\Digitale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F31" i="1" s="1"/>
  <c r="F32" i="1"/>
  <c r="I32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F26" i="1"/>
  <c r="E26" i="1"/>
  <c r="D26" i="1"/>
  <c r="F25" i="1"/>
  <c r="F23" i="1" s="1"/>
  <c r="F24" i="1"/>
  <c r="I24" i="1" s="1"/>
  <c r="H23" i="1"/>
  <c r="G23" i="1"/>
  <c r="E23" i="1"/>
  <c r="D23" i="1"/>
  <c r="F22" i="1"/>
  <c r="I22" i="1" s="1"/>
  <c r="F21" i="1"/>
  <c r="F19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E10" i="1"/>
  <c r="D10" i="1"/>
  <c r="F9" i="1"/>
  <c r="I9" i="1" s="1"/>
  <c r="F8" i="1"/>
  <c r="I8" i="1" s="1"/>
  <c r="I7" i="1" s="1"/>
  <c r="H7" i="1"/>
  <c r="H37" i="1" s="1"/>
  <c r="G7" i="1"/>
  <c r="G37" i="1" s="1"/>
  <c r="E7" i="1"/>
  <c r="E37" i="1" s="1"/>
  <c r="D7" i="1"/>
  <c r="D37" i="1" s="1"/>
  <c r="I26" i="1" l="1"/>
  <c r="I10" i="1"/>
  <c r="F10" i="1"/>
  <c r="I21" i="1"/>
  <c r="I19" i="1" s="1"/>
  <c r="I25" i="1"/>
  <c r="I23" i="1" s="1"/>
  <c r="I33" i="1"/>
  <c r="I31" i="1" s="1"/>
  <c r="F7" i="1"/>
  <c r="I37" i="1" l="1"/>
  <c r="F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<sst xmlns="http://schemas.openxmlformats.org/spreadsheetml/2006/main" count="42" uniqueCount="42">
  <si>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</si>
  <si>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</si>
  <si>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</si>
  <si>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</si>
  <si>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</si>
  <si>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</si>
  <si>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</si>
  <si>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</si>
  <si>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</si>
  <si>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</si>
  <si>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</si>
  <si>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</si>
  <si>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</si>
  <si>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</si>
  <si>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</si>
  <si>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</si>
  <si>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</si>
  <si>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</si>
  <si>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</si>
  <si>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</si>
  <si>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</si>
  <si>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</si>
  <si>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</si>
  <si>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</si>
  <si>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</si>
  <si>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</si>
  <si>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</si>
  <si>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</si>
  <si>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</si>
  <si>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</si>
  <si>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</si>
  <si>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</si>
  <si>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</si>
  <si>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</si>
  <si>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</si>
  <si>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</si>
  <si>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</si>
  <si>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</si>
  <si>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</si>
  <si>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</si>
  <si>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</si>
  <si>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GUANAJUATO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</si>
</sst>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f>SUM(D8:D9)</f>
        <v>32268715.510000002</v>
      </c>
      <c r="E7" s="19">
        <f>SUM(E8:E9)</f>
        <v>6040530.3700000001</v>
      </c>
      <c r="F7" s="19">
        <f t="shared" ref="F7:I7" si="0">SUM(F8:F9)</f>
        <v>38309245.880000003</v>
      </c>
      <c r="G7" s="19">
        <f t="shared" si="0"/>
        <v>38309245.850000001</v>
      </c>
      <c r="H7" s="19">
        <f t="shared" si="0"/>
        <v>38309245.850000001</v>
      </c>
      <c r="I7" s="19">
        <f t="shared" si="0"/>
        <v>3.0000001192092896E-2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 x14ac:dyDescent="0.2">
      <c r="A9" s="13"/>
      <c r="B9" s="9"/>
      <c r="C9" s="3" t="s">
        <v>2</v>
      </c>
      <c r="D9" s="20">
        <v>32268715.510000002</v>
      </c>
      <c r="E9" s="20">
        <v>6040530.3700000001</v>
      </c>
      <c r="F9" s="20">
        <f>D9+E9</f>
        <v>38309245.880000003</v>
      </c>
      <c r="G9" s="20">
        <v>38309245.850000001</v>
      </c>
      <c r="H9" s="20">
        <v>38309245.850000001</v>
      </c>
      <c r="I9" s="20">
        <f>F9-G9</f>
        <v>3.0000001192092896E-2</v>
      </c>
    </row>
    <row r="10" spans="1:9" x14ac:dyDescent="0.2">
      <c r="A10" s="13"/>
      <c r="B10" s="24" t="s">
        <v>3</v>
      </c>
      <c r="C10" s="23"/>
      <c r="D10" s="19">
        <f>SUM(D11:D18)</f>
        <v>471629045.28999996</v>
      </c>
      <c r="E10" s="19">
        <f>SUM(E11:E18)</f>
        <v>305489455.14999998</v>
      </c>
      <c r="F10" s="19">
        <f t="shared" ref="F10:I10" si="1">SUM(F11:F18)</f>
        <v>777118500.44000006</v>
      </c>
      <c r="G10" s="19">
        <f t="shared" si="1"/>
        <v>612944914.88</v>
      </c>
      <c r="H10" s="19">
        <f t="shared" si="1"/>
        <v>524283093.69999999</v>
      </c>
      <c r="I10" s="19">
        <f t="shared" si="1"/>
        <v>164173585.56</v>
      </c>
    </row>
    <row r="11" spans="1:9" x14ac:dyDescent="0.2">
      <c r="A11" s="13"/>
      <c r="B11" s="9"/>
      <c r="C11" s="3" t="s">
        <v>4</v>
      </c>
      <c r="D11" s="20">
        <v>427833539.25999999</v>
      </c>
      <c r="E11" s="20">
        <v>70986955.310000002</v>
      </c>
      <c r="F11" s="20">
        <f t="shared" ref="F11:F18" si="2">D11+E11</f>
        <v>498820494.56999999</v>
      </c>
      <c r="G11" s="20">
        <v>463749267.06</v>
      </c>
      <c r="H11" s="20">
        <v>416498672.69999999</v>
      </c>
      <c r="I11" s="20">
        <f t="shared" ref="I11:I18" si="3">F11-G11</f>
        <v>35071227.50999999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 x14ac:dyDescent="0.2">
      <c r="A13" s="13"/>
      <c r="B13" s="9"/>
      <c r="C13" s="3" t="s">
        <v>6</v>
      </c>
      <c r="D13" s="20">
        <v>2856015.95</v>
      </c>
      <c r="E13" s="20">
        <v>517738.9</v>
      </c>
      <c r="F13" s="20">
        <f t="shared" si="2"/>
        <v>3373754.85</v>
      </c>
      <c r="G13" s="20">
        <v>3246149.06</v>
      </c>
      <c r="H13" s="20">
        <v>3241661.55</v>
      </c>
      <c r="I13" s="20">
        <f t="shared" si="3"/>
        <v>127605.79000000004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3"/>
      <c r="B17" s="9"/>
      <c r="C17" s="3" t="s">
        <v>10</v>
      </c>
      <c r="D17" s="20">
        <v>40939490.079999998</v>
      </c>
      <c r="E17" s="20">
        <v>141708.22</v>
      </c>
      <c r="F17" s="20">
        <f t="shared" si="2"/>
        <v>41081198.299999997</v>
      </c>
      <c r="G17" s="20">
        <v>37723643.020000003</v>
      </c>
      <c r="H17" s="20">
        <v>36664220.270000003</v>
      </c>
      <c r="I17" s="20">
        <f t="shared" si="3"/>
        <v>3357555.2799999937</v>
      </c>
    </row>
    <row r="18" spans="1:9" x14ac:dyDescent="0.2">
      <c r="A18" s="13"/>
      <c r="B18" s="9"/>
      <c r="C18" s="3" t="s">
        <v>11</v>
      </c>
      <c r="D18" s="20">
        <v>0</v>
      </c>
      <c r="E18" s="20">
        <v>233843052.72</v>
      </c>
      <c r="F18" s="20">
        <f t="shared" si="2"/>
        <v>233843052.72</v>
      </c>
      <c r="G18" s="20">
        <v>108225855.73999999</v>
      </c>
      <c r="H18" s="20">
        <v>67878539.180000007</v>
      </c>
      <c r="I18" s="20">
        <f t="shared" si="3"/>
        <v>125617196.98</v>
      </c>
    </row>
    <row r="19" spans="1:9" x14ac:dyDescent="0.2">
      <c r="A19" s="13"/>
      <c r="B19" s="24" t="s">
        <v>12</v>
      </c>
      <c r="C19" s="23"/>
      <c r="D19" s="19">
        <f>SUM(D20:D22)</f>
        <v>83666484.439999998</v>
      </c>
      <c r="E19" s="19">
        <f>SUM(E20:E22)</f>
        <v>24743767.109999999</v>
      </c>
      <c r="F19" s="19">
        <f t="shared" ref="F19:I19" si="4">SUM(F20:F22)</f>
        <v>108410251.55</v>
      </c>
      <c r="G19" s="19">
        <f t="shared" si="4"/>
        <v>104976397.24000001</v>
      </c>
      <c r="H19" s="19">
        <f t="shared" si="4"/>
        <v>98236616.560000002</v>
      </c>
      <c r="I19" s="19">
        <f t="shared" si="4"/>
        <v>3433854.3099999875</v>
      </c>
    </row>
    <row r="20" spans="1:9" x14ac:dyDescent="0.2">
      <c r="A20" s="13"/>
      <c r="B20" s="9"/>
      <c r="C20" s="3" t="s">
        <v>13</v>
      </c>
      <c r="D20" s="20">
        <v>76089291.879999995</v>
      </c>
      <c r="E20" s="20">
        <v>24306856.359999999</v>
      </c>
      <c r="F20" s="20">
        <f t="shared" ref="F20:F22" si="5">D20+E20</f>
        <v>100396148.23999999</v>
      </c>
      <c r="G20" s="20">
        <v>97312616.680000007</v>
      </c>
      <c r="H20" s="20">
        <v>90659070.769999996</v>
      </c>
      <c r="I20" s="20">
        <f t="shared" ref="I20:I22" si="6">F20-G20</f>
        <v>3083531.5599999875</v>
      </c>
    </row>
    <row r="21" spans="1:9" x14ac:dyDescent="0.2">
      <c r="A21" s="13"/>
      <c r="B21" s="9"/>
      <c r="C21" s="3" t="s">
        <v>14</v>
      </c>
      <c r="D21" s="20">
        <v>7577192.5599999996</v>
      </c>
      <c r="E21" s="20">
        <v>436910.75</v>
      </c>
      <c r="F21" s="20">
        <f t="shared" si="5"/>
        <v>8014103.3099999996</v>
      </c>
      <c r="G21" s="20">
        <v>7663780.5599999996</v>
      </c>
      <c r="H21" s="20">
        <v>7577545.79</v>
      </c>
      <c r="I21" s="20">
        <f t="shared" si="6"/>
        <v>350322.75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 x14ac:dyDescent="0.2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SUM(D7+D10+D19+D23+D26+D31)</f>
        <v>587564245.24000001</v>
      </c>
      <c r="E37" s="25">
        <f t="shared" ref="E37:I37" si="16">SUM(E7+E10+E19+E23+E26+E31)</f>
        <v>336273752.63</v>
      </c>
      <c r="F37" s="25">
        <f t="shared" si="16"/>
        <v>923837997.87</v>
      </c>
      <c r="G37" s="25">
        <f t="shared" si="16"/>
        <v>756230557.97000003</v>
      </c>
      <c r="H37" s="25">
        <f t="shared" si="16"/>
        <v>660828956.1099999</v>
      </c>
      <c r="I37" s="25">
        <f t="shared" si="16"/>
        <v>167607439.89999998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2017-03-30T22:19:49Z</cp:lastPrinted>
  <dcterms:created xsi:type="dcterms:W3CDTF">2012-12-11T21:13:37Z</dcterms:created>
  <dcterms:modified xsi:type="dcterms:W3CDTF">2020-01-29T19:05:28Z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