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 Movil 1\Desktop\4TO TRIM 2020\"/>
    </mc:Choice>
  </mc:AlternateContent>
  <xr:revisionPtr revIDLastSave="0" documentId="13_ncr:1_{B975F751-7CE7-4635-A14E-8720554773A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/>
  <c r="C61" i="3" l="1"/>
</calcChain>
</file>

<file path=xl/sharedStrings.xml><?xml version="1.0" encoding="utf-8"?>
<sst xmlns="http://schemas.openxmlformats.org/spreadsheetml/2006/main" count="75" uniqueCount="59">
  <si>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</si>
  <si>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</si>
  <si>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</si>
  <si>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</si>
  <si>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</si>
  <si>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</si>
  <si>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</si>
  <si>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</si>
  <si>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</si>
  <si>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</si>
  <si>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</si>
  <si>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</si>
  <si>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</si>
  <si>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</si>
  <si>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</si>
  <si>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</si>
  <si>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</si>
  <si>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</si>
  <si>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</si>
  <si>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</si>
  <si>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</si>
  <si>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</si>
  <si>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</si>
  <si>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</si>
  <si>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</si>
  <si>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</si>
  <si>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</si>
  <si>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</si>
  <si>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</si>
  <si>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</si>
  <si>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</si>
  <si>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</si>
  <si>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</si>
  <si>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</si>
  <si>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</si>
  <si>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</si>
  <si>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</si>
  <si>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</si>
  <si>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</si>
  <si>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</si>
  <si>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</si>
  <si>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</si>
  <si>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</si>
  <si>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</si>
  <si>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</si>
  <si>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</si>
  <si>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</si>
  <si>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</si>
  <si>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</si>
  <si>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</si>
  <si>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</si>
  <si>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</si>
  <si>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</si>
  <si>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</si>
  <si>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</si>
  <si>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</si>
  <si>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 GUANAJUATO, GTO.
ESTADO DE ACTIVIDADES
DEL 1 DE ENERO AL 31 DE DICIEMBRE DEL 2020</t>
  </si>
  <si>
    <t>“Bajo protesta de decir verdad declaramos que los Estados Financieros y sus notas, son razonablemente correctos y son responsabilidad del emisor”.</t>
  </si>
  <si>
    <t xml:space="preserve">CONCEPTO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</si>
</sst>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4" fillId="2" borderId="4" xfId="8" applyNumberFormat="1" applyFont="1" applyFill="1" applyBorder="1" applyAlignment="1" applyProtection="1">
      <alignment horizontal="right" vertical="top"/>
      <protection locked="0"/>
    </xf>
    <xf numFmtId="0" fontId="3" fillId="2" borderId="5" xfId="8" applyFont="1" applyFill="1" applyBorder="1" applyAlignment="1" applyProtection="1">
      <alignment horizontal="center" vertical="center"/>
      <protection locked="0"/>
    </xf>
    <xf numFmtId="0" fontId="3" fillId="2" borderId="6" xfId="8" applyFont="1" applyFill="1" applyBorder="1" applyAlignment="1" applyProtection="1">
      <alignment horizontal="center" vertical="center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vertical="center" wrapText="1"/>
      <protection locked="0"/>
    </xf>
    <xf numFmtId="0" fontId="4" fillId="0" borderId="9" xfId="8" applyFont="1" applyBorder="1" applyAlignment="1" applyProtection="1">
      <alignment horizontal="center" vertical="center" wrapText="1"/>
      <protection locked="0"/>
    </xf>
  </cellXfs>
  <cellStyles count="43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35" xr:uid="{AACCE1C5-8C4B-475E-BD98-2B237498821E}"/>
    <cellStyle name="Millares 2 2 3" xfId="26" xr:uid="{10EB180E-4732-486F-AF55-52BF62DF3120}"/>
    <cellStyle name="Millares 2 2 4" xfId="17" xr:uid="{6B7DE1B1-9BD8-4426-9161-33FB21A4D2C2}"/>
    <cellStyle name="Millares 2 3" xfId="4" xr:uid="{00000000-0005-0000-0000-000003000000}"/>
    <cellStyle name="Millares 2 3 2" xfId="36" xr:uid="{DCC88B97-A227-4B10-B809-45C53496BC0F}"/>
    <cellStyle name="Millares 2 3 3" xfId="27" xr:uid="{D20BEFD6-063C-40EA-BCDC-CB9D73743DF1}"/>
    <cellStyle name="Millares 2 3 4" xfId="18" xr:uid="{3AF0644F-F820-48D4-BE80-CFE496E63FDB}"/>
    <cellStyle name="Millares 2 4" xfId="34" xr:uid="{FBD5F173-93CF-4CEE-B749-3184265A56B2}"/>
    <cellStyle name="Millares 2 5" xfId="25" xr:uid="{BFA4D406-25F5-4A84-AF99-26BFDABA91C1}"/>
    <cellStyle name="Millares 2 6" xfId="16" xr:uid="{20C0A1A7-1122-4F3B-957F-6761738A2657}"/>
    <cellStyle name="Millares 3" xfId="5" xr:uid="{00000000-0005-0000-0000-000004000000}"/>
    <cellStyle name="Millares 3 2" xfId="37" xr:uid="{D58659C7-2343-4389-96B3-AA8D41965819}"/>
    <cellStyle name="Millares 3 3" xfId="28" xr:uid="{0B48D6ED-37CC-47A7-B2C9-A1123E5B9784}"/>
    <cellStyle name="Millares 3 4" xfId="19" xr:uid="{92828042-E740-4958-9332-64572986D653}"/>
    <cellStyle name="Moneda 2" xfId="6" xr:uid="{00000000-0005-0000-0000-000005000000}"/>
    <cellStyle name="Moneda 2 2" xfId="38" xr:uid="{1AAB69C0-3A3A-40C6-A3C4-D5FE7FC8377D}"/>
    <cellStyle name="Moneda 2 3" xfId="29" xr:uid="{6E8AA28C-B977-40C7-9101-503AE5C16371}"/>
    <cellStyle name="Moneda 2 4" xfId="20" xr:uid="{DE091FBB-C31B-49A9-9C99-10B074D55C37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9" xr:uid="{258B350D-0F3E-4806-9C45-E5FED35C9D26}"/>
    <cellStyle name="Normal 2 4" xfId="30" xr:uid="{196107C9-1631-4D85-8E64-C020D46DC0A9}"/>
    <cellStyle name="Normal 2 5" xfId="21" xr:uid="{3AE3B86D-102A-45DE-A1DB-72B7096310DC}"/>
    <cellStyle name="Normal 3" xfId="9" xr:uid="{00000000-0005-0000-0000-000009000000}"/>
    <cellStyle name="Normal 3 2" xfId="40" xr:uid="{884E56E2-F8B2-4FBE-97CE-6B584D17FE69}"/>
    <cellStyle name="Normal 3 3" xfId="31" xr:uid="{98B6D98B-BBB2-4BD8-B618-F21686CD7376}"/>
    <cellStyle name="Normal 3 4" xfId="22" xr:uid="{A0D4BAE3-B30A-4998-89CE-E6378E0716D6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42" xr:uid="{4D0C6786-58B2-42B4-9712-D3634E9DC7E6}"/>
    <cellStyle name="Normal 6 2 3" xfId="33" xr:uid="{B20F2537-2633-4AD0-BC9A-4E0B5BDFB56A}"/>
    <cellStyle name="Normal 6 2 4" xfId="24" xr:uid="{F6BD1C22-5A51-4E79-86C3-18D799F4194F}"/>
    <cellStyle name="Normal 6 3" xfId="41" xr:uid="{1FDCB62F-CBF8-4E2D-94A1-4079DA2C6A4B}"/>
    <cellStyle name="Normal 6 4" xfId="32" xr:uid="{96646625-74EA-4225-9705-389239AA4CFA}"/>
    <cellStyle name="Normal 6 5" xfId="23" xr:uid="{94E54559-8736-41F4-BF0A-78E258349D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9525</xdr:rowOff>
    </xdr:from>
    <xdr:to>
      <xdr:col>1</xdr:col>
      <xdr:colOff>400051</xdr:colOff>
      <xdr:row>0</xdr:row>
      <xdr:rowOff>485775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A95E2F-4D72-44B8-B0B7-42DF0B00F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6" y="95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76201</xdr:colOff>
      <xdr:row>66</xdr:row>
      <xdr:rowOff>114300</xdr:rowOff>
    </xdr:from>
    <xdr:to>
      <xdr:col>3</xdr:col>
      <xdr:colOff>1295401</xdr:colOff>
      <xdr:row>75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C2545A8-A8A4-4E56-A667-BC9B325BA5EA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29" r="2136"/>
        <a:stretch/>
      </xdr:blipFill>
      <xdr:spPr bwMode="auto">
        <a:xfrm>
          <a:off x="180976" y="10344150"/>
          <a:ext cx="7600950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showGridLines="0" tabSelected="1" zoomScaleNormal="100" workbookViewId="0">
      <selection activeCell="A77" sqref="A1:D77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2" t="s">
        <v>56</v>
      </c>
      <c r="B1" s="33"/>
      <c r="C1" s="33"/>
      <c r="D1" s="34"/>
    </row>
    <row r="2" spans="1:5" x14ac:dyDescent="0.2">
      <c r="A2" s="29"/>
      <c r="B2" s="30" t="s">
        <v>58</v>
      </c>
      <c r="C2" s="30">
        <v>2020</v>
      </c>
      <c r="D2" s="31">
        <v>2019</v>
      </c>
    </row>
    <row r="3" spans="1:5" s="2" customFormat="1" x14ac:dyDescent="0.2">
      <c r="A3" s="4" t="s">
        <v>0</v>
      </c>
      <c r="B3" s="8"/>
      <c r="C3" s="9"/>
      <c r="D3" s="10"/>
    </row>
    <row r="4" spans="1:5" x14ac:dyDescent="0.2">
      <c r="A4" s="5" t="s">
        <v>46</v>
      </c>
      <c r="B4" s="2"/>
      <c r="C4" s="23">
        <f>SUM(C5:C11)</f>
        <v>3646831.13</v>
      </c>
      <c r="D4" s="24">
        <f>SUM(D5:D11)</f>
        <v>6412108.7999999998</v>
      </c>
      <c r="E4" s="27" t="s">
        <v>55</v>
      </c>
    </row>
    <row r="5" spans="1:5" x14ac:dyDescent="0.2">
      <c r="A5" s="15"/>
      <c r="B5" s="16" t="s">
        <v>1</v>
      </c>
      <c r="C5" s="25">
        <v>0</v>
      </c>
      <c r="D5" s="26">
        <v>0</v>
      </c>
      <c r="E5" s="27">
        <v>4110</v>
      </c>
    </row>
    <row r="6" spans="1:5" x14ac:dyDescent="0.2">
      <c r="A6" s="15"/>
      <c r="B6" s="16" t="s">
        <v>35</v>
      </c>
      <c r="C6" s="25">
        <v>0</v>
      </c>
      <c r="D6" s="26">
        <v>0</v>
      </c>
      <c r="E6" s="27">
        <v>4120</v>
      </c>
    </row>
    <row r="7" spans="1:5" x14ac:dyDescent="0.2">
      <c r="A7" s="15"/>
      <c r="B7" s="16" t="s">
        <v>11</v>
      </c>
      <c r="C7" s="25">
        <v>0</v>
      </c>
      <c r="D7" s="26">
        <v>0</v>
      </c>
      <c r="E7" s="27">
        <v>4130</v>
      </c>
    </row>
    <row r="8" spans="1:5" x14ac:dyDescent="0.2">
      <c r="A8" s="15"/>
      <c r="B8" s="16" t="s">
        <v>2</v>
      </c>
      <c r="C8" s="25">
        <v>0</v>
      </c>
      <c r="D8" s="26">
        <v>0</v>
      </c>
      <c r="E8" s="27">
        <v>4140</v>
      </c>
    </row>
    <row r="9" spans="1:5" x14ac:dyDescent="0.2">
      <c r="A9" s="15"/>
      <c r="B9" s="16" t="s">
        <v>47</v>
      </c>
      <c r="C9" s="25">
        <v>15752.37</v>
      </c>
      <c r="D9" s="26">
        <v>0</v>
      </c>
      <c r="E9" s="27">
        <v>4150</v>
      </c>
    </row>
    <row r="10" spans="1:5" x14ac:dyDescent="0.2">
      <c r="A10" s="15"/>
      <c r="B10" s="16" t="s">
        <v>48</v>
      </c>
      <c r="C10" s="25">
        <v>0</v>
      </c>
      <c r="D10" s="26">
        <v>0</v>
      </c>
      <c r="E10" s="27">
        <v>4160</v>
      </c>
    </row>
    <row r="11" spans="1:5" x14ac:dyDescent="0.2">
      <c r="A11" s="15"/>
      <c r="B11" s="16" t="s">
        <v>49</v>
      </c>
      <c r="C11" s="25">
        <v>3631078.76</v>
      </c>
      <c r="D11" s="26">
        <v>6412108.7999999998</v>
      </c>
      <c r="E11" s="27">
        <v>4170</v>
      </c>
    </row>
    <row r="12" spans="1:5" ht="34.5" customHeight="1" x14ac:dyDescent="0.2">
      <c r="A12" s="35" t="s">
        <v>50</v>
      </c>
      <c r="B12" s="36"/>
      <c r="C12" s="23">
        <f>SUM(C13:C14)</f>
        <v>20527906</v>
      </c>
      <c r="D12" s="24">
        <f>SUM(D13:D14)</f>
        <v>21106383.510000002</v>
      </c>
      <c r="E12" s="27" t="s">
        <v>55</v>
      </c>
    </row>
    <row r="13" spans="1:5" ht="22.5" x14ac:dyDescent="0.2">
      <c r="A13" s="15"/>
      <c r="B13" s="22" t="s">
        <v>51</v>
      </c>
      <c r="C13" s="25">
        <v>0</v>
      </c>
      <c r="D13" s="26">
        <v>664166.68999999994</v>
      </c>
      <c r="E13" s="27">
        <v>4210</v>
      </c>
    </row>
    <row r="14" spans="1:5" x14ac:dyDescent="0.2">
      <c r="A14" s="15"/>
      <c r="B14" s="16" t="s">
        <v>52</v>
      </c>
      <c r="C14" s="25">
        <v>20527906</v>
      </c>
      <c r="D14" s="26">
        <v>20442216.82</v>
      </c>
      <c r="E14" s="27">
        <v>4220</v>
      </c>
    </row>
    <row r="15" spans="1:5" x14ac:dyDescent="0.2">
      <c r="A15" s="5" t="s">
        <v>41</v>
      </c>
      <c r="B15" s="2"/>
      <c r="C15" s="23">
        <f>SUM(C16:C20)</f>
        <v>0</v>
      </c>
      <c r="D15" s="24">
        <f>SUM(D16:D20)</f>
        <v>0</v>
      </c>
      <c r="E15" s="27" t="s">
        <v>55</v>
      </c>
    </row>
    <row r="16" spans="1:5" x14ac:dyDescent="0.2">
      <c r="A16" s="15"/>
      <c r="B16" s="16" t="s">
        <v>36</v>
      </c>
      <c r="C16" s="25">
        <v>0</v>
      </c>
      <c r="D16" s="26">
        <v>0</v>
      </c>
      <c r="E16" s="27">
        <v>4310</v>
      </c>
    </row>
    <row r="17" spans="1:5" x14ac:dyDescent="0.2">
      <c r="A17" s="15"/>
      <c r="B17" s="16" t="s">
        <v>12</v>
      </c>
      <c r="C17" s="25">
        <v>0</v>
      </c>
      <c r="D17" s="26">
        <v>0</v>
      </c>
      <c r="E17" s="27">
        <v>4320</v>
      </c>
    </row>
    <row r="18" spans="1:5" x14ac:dyDescent="0.2">
      <c r="A18" s="15"/>
      <c r="B18" s="16" t="s">
        <v>13</v>
      </c>
      <c r="C18" s="25">
        <v>0</v>
      </c>
      <c r="D18" s="26">
        <v>0</v>
      </c>
      <c r="E18" s="27">
        <v>4330</v>
      </c>
    </row>
    <row r="19" spans="1:5" x14ac:dyDescent="0.2">
      <c r="A19" s="15"/>
      <c r="B19" s="16" t="s">
        <v>14</v>
      </c>
      <c r="C19" s="25">
        <v>0</v>
      </c>
      <c r="D19" s="26">
        <v>0</v>
      </c>
      <c r="E19" s="27">
        <v>4340</v>
      </c>
    </row>
    <row r="20" spans="1:5" x14ac:dyDescent="0.2">
      <c r="A20" s="15"/>
      <c r="B20" s="16" t="s">
        <v>15</v>
      </c>
      <c r="C20" s="25">
        <v>0</v>
      </c>
      <c r="D20" s="26">
        <v>0</v>
      </c>
      <c r="E20" s="27">
        <v>4390</v>
      </c>
    </row>
    <row r="21" spans="1:5" x14ac:dyDescent="0.2">
      <c r="A21" s="15"/>
      <c r="B21" s="12"/>
      <c r="C21" s="13"/>
      <c r="D21" s="14"/>
      <c r="E21" s="27" t="s">
        <v>55</v>
      </c>
    </row>
    <row r="22" spans="1:5" x14ac:dyDescent="0.2">
      <c r="A22" s="6" t="s">
        <v>9</v>
      </c>
      <c r="B22" s="17"/>
      <c r="C22" s="23">
        <f>SUM(C4+C12+C15)</f>
        <v>24174737.129999999</v>
      </c>
      <c r="D22" s="3">
        <f>SUM(D4+D12+D15)</f>
        <v>27518492.310000002</v>
      </c>
      <c r="E22" s="27" t="s">
        <v>55</v>
      </c>
    </row>
    <row r="23" spans="1:5" x14ac:dyDescent="0.2">
      <c r="A23" s="15"/>
      <c r="B23" s="8"/>
      <c r="C23" s="11"/>
      <c r="D23" s="3"/>
      <c r="E23" s="27" t="s">
        <v>55</v>
      </c>
    </row>
    <row r="24" spans="1:5" s="2" customFormat="1" x14ac:dyDescent="0.2">
      <c r="A24" s="4" t="s">
        <v>8</v>
      </c>
      <c r="B24" s="8"/>
      <c r="C24" s="9"/>
      <c r="D24" s="10"/>
      <c r="E24" s="28" t="s">
        <v>55</v>
      </c>
    </row>
    <row r="25" spans="1:5" x14ac:dyDescent="0.2">
      <c r="A25" s="5" t="s">
        <v>42</v>
      </c>
      <c r="B25" s="2"/>
      <c r="C25" s="23">
        <f>SUM(C26:C28)</f>
        <v>20699665.09</v>
      </c>
      <c r="D25" s="24">
        <f>SUM(D26:D28)</f>
        <v>24487732.609999999</v>
      </c>
      <c r="E25" s="27" t="s">
        <v>55</v>
      </c>
    </row>
    <row r="26" spans="1:5" x14ac:dyDescent="0.2">
      <c r="A26" s="15"/>
      <c r="B26" s="16" t="s">
        <v>37</v>
      </c>
      <c r="C26" s="25">
        <v>17017564.84</v>
      </c>
      <c r="D26" s="26">
        <v>18850964.629999999</v>
      </c>
      <c r="E26" s="27">
        <v>5110</v>
      </c>
    </row>
    <row r="27" spans="1:5" x14ac:dyDescent="0.2">
      <c r="A27" s="15"/>
      <c r="B27" s="16" t="s">
        <v>16</v>
      </c>
      <c r="C27" s="25">
        <v>1521618.12</v>
      </c>
      <c r="D27" s="26">
        <v>2474092.13</v>
      </c>
      <c r="E27" s="27">
        <v>5120</v>
      </c>
    </row>
    <row r="28" spans="1:5" x14ac:dyDescent="0.2">
      <c r="A28" s="15"/>
      <c r="B28" s="16" t="s">
        <v>17</v>
      </c>
      <c r="C28" s="25">
        <v>2160482.13</v>
      </c>
      <c r="D28" s="26">
        <v>3162675.85</v>
      </c>
      <c r="E28" s="27">
        <v>5130</v>
      </c>
    </row>
    <row r="29" spans="1:5" x14ac:dyDescent="0.2">
      <c r="A29" s="5" t="s">
        <v>53</v>
      </c>
      <c r="B29" s="2"/>
      <c r="C29" s="23">
        <f>SUM(C30:C38)</f>
        <v>2345429.6900000004</v>
      </c>
      <c r="D29" s="24">
        <f>SUM(D30:D38)</f>
        <v>1679116.1400000001</v>
      </c>
      <c r="E29" s="27" t="s">
        <v>55</v>
      </c>
    </row>
    <row r="30" spans="1:5" x14ac:dyDescent="0.2">
      <c r="A30" s="15"/>
      <c r="B30" s="16" t="s">
        <v>18</v>
      </c>
      <c r="C30" s="25">
        <v>0</v>
      </c>
      <c r="D30" s="26">
        <v>0</v>
      </c>
      <c r="E30" s="27">
        <v>5210</v>
      </c>
    </row>
    <row r="31" spans="1:5" x14ac:dyDescent="0.2">
      <c r="A31" s="15"/>
      <c r="B31" s="16" t="s">
        <v>19</v>
      </c>
      <c r="C31" s="25">
        <v>0</v>
      </c>
      <c r="D31" s="26">
        <v>0</v>
      </c>
      <c r="E31" s="27">
        <v>5220</v>
      </c>
    </row>
    <row r="32" spans="1:5" x14ac:dyDescent="0.2">
      <c r="A32" s="15"/>
      <c r="B32" s="16" t="s">
        <v>20</v>
      </c>
      <c r="C32" s="25">
        <v>0</v>
      </c>
      <c r="D32" s="26">
        <v>0</v>
      </c>
      <c r="E32" s="27">
        <v>5230</v>
      </c>
    </row>
    <row r="33" spans="1:5" x14ac:dyDescent="0.2">
      <c r="A33" s="15"/>
      <c r="B33" s="16" t="s">
        <v>21</v>
      </c>
      <c r="C33" s="25">
        <v>2132575.7200000002</v>
      </c>
      <c r="D33" s="26">
        <v>1517884.56</v>
      </c>
      <c r="E33" s="27">
        <v>5240</v>
      </c>
    </row>
    <row r="34" spans="1:5" x14ac:dyDescent="0.2">
      <c r="A34" s="15"/>
      <c r="B34" s="16" t="s">
        <v>22</v>
      </c>
      <c r="C34" s="25">
        <v>212853.97</v>
      </c>
      <c r="D34" s="26">
        <v>161231.57999999999</v>
      </c>
      <c r="E34" s="27">
        <v>5250</v>
      </c>
    </row>
    <row r="35" spans="1:5" x14ac:dyDescent="0.2">
      <c r="A35" s="15"/>
      <c r="B35" s="16" t="s">
        <v>23</v>
      </c>
      <c r="C35" s="25">
        <v>0</v>
      </c>
      <c r="D35" s="26">
        <v>0</v>
      </c>
      <c r="E35" s="27">
        <v>5260</v>
      </c>
    </row>
    <row r="36" spans="1:5" x14ac:dyDescent="0.2">
      <c r="A36" s="15"/>
      <c r="B36" s="16" t="s">
        <v>24</v>
      </c>
      <c r="C36" s="25">
        <v>0</v>
      </c>
      <c r="D36" s="26">
        <v>0</v>
      </c>
      <c r="E36" s="27">
        <v>5270</v>
      </c>
    </row>
    <row r="37" spans="1:5" x14ac:dyDescent="0.2">
      <c r="A37" s="15"/>
      <c r="B37" s="16" t="s">
        <v>6</v>
      </c>
      <c r="C37" s="25">
        <v>0</v>
      </c>
      <c r="D37" s="26">
        <v>0</v>
      </c>
      <c r="E37" s="27">
        <v>5280</v>
      </c>
    </row>
    <row r="38" spans="1:5" x14ac:dyDescent="0.2">
      <c r="A38" s="15"/>
      <c r="B38" s="16" t="s">
        <v>25</v>
      </c>
      <c r="C38" s="25">
        <v>0</v>
      </c>
      <c r="D38" s="26">
        <v>0</v>
      </c>
      <c r="E38" s="27">
        <v>5290</v>
      </c>
    </row>
    <row r="39" spans="1:5" x14ac:dyDescent="0.2">
      <c r="A39" s="5" t="s">
        <v>10</v>
      </c>
      <c r="B39" s="2"/>
      <c r="C39" s="23">
        <f>SUM(C40:C42)</f>
        <v>0</v>
      </c>
      <c r="D39" s="24">
        <f>SUM(D40:D42)</f>
        <v>0</v>
      </c>
      <c r="E39" s="27" t="s">
        <v>55</v>
      </c>
    </row>
    <row r="40" spans="1:5" x14ac:dyDescent="0.2">
      <c r="A40" s="15"/>
      <c r="B40" s="16" t="s">
        <v>3</v>
      </c>
      <c r="C40" s="25">
        <v>0</v>
      </c>
      <c r="D40" s="26">
        <v>0</v>
      </c>
      <c r="E40" s="27">
        <v>5310</v>
      </c>
    </row>
    <row r="41" spans="1:5" x14ac:dyDescent="0.2">
      <c r="A41" s="15"/>
      <c r="B41" s="16" t="s">
        <v>4</v>
      </c>
      <c r="C41" s="25">
        <v>0</v>
      </c>
      <c r="D41" s="26">
        <v>0</v>
      </c>
      <c r="E41" s="27">
        <v>5320</v>
      </c>
    </row>
    <row r="42" spans="1:5" x14ac:dyDescent="0.2">
      <c r="A42" s="15"/>
      <c r="B42" s="16" t="s">
        <v>5</v>
      </c>
      <c r="C42" s="25">
        <v>0</v>
      </c>
      <c r="D42" s="26">
        <v>0</v>
      </c>
      <c r="E42" s="27">
        <v>5330</v>
      </c>
    </row>
    <row r="43" spans="1:5" x14ac:dyDescent="0.2">
      <c r="A43" s="5" t="s">
        <v>43</v>
      </c>
      <c r="B43" s="2"/>
      <c r="C43" s="23">
        <f>SUM(C44:C48)</f>
        <v>0</v>
      </c>
      <c r="D43" s="24">
        <f>SUM(D44:D48)</f>
        <v>0</v>
      </c>
      <c r="E43" s="27" t="s">
        <v>55</v>
      </c>
    </row>
    <row r="44" spans="1:5" x14ac:dyDescent="0.2">
      <c r="A44" s="15"/>
      <c r="B44" s="16" t="s">
        <v>26</v>
      </c>
      <c r="C44" s="25">
        <v>0</v>
      </c>
      <c r="D44" s="26">
        <v>0</v>
      </c>
      <c r="E44" s="27">
        <v>5410</v>
      </c>
    </row>
    <row r="45" spans="1:5" x14ac:dyDescent="0.2">
      <c r="A45" s="15"/>
      <c r="B45" s="16" t="s">
        <v>27</v>
      </c>
      <c r="C45" s="25">
        <v>0</v>
      </c>
      <c r="D45" s="26">
        <v>0</v>
      </c>
      <c r="E45" s="27">
        <v>5420</v>
      </c>
    </row>
    <row r="46" spans="1:5" x14ac:dyDescent="0.2">
      <c r="A46" s="15"/>
      <c r="B46" s="16" t="s">
        <v>28</v>
      </c>
      <c r="C46" s="25">
        <v>0</v>
      </c>
      <c r="D46" s="26">
        <v>0</v>
      </c>
      <c r="E46" s="27">
        <v>5430</v>
      </c>
    </row>
    <row r="47" spans="1:5" x14ac:dyDescent="0.2">
      <c r="A47" s="15"/>
      <c r="B47" s="16" t="s">
        <v>29</v>
      </c>
      <c r="C47" s="25">
        <v>0</v>
      </c>
      <c r="D47" s="26">
        <v>0</v>
      </c>
      <c r="E47" s="27">
        <v>5440</v>
      </c>
    </row>
    <row r="48" spans="1:5" x14ac:dyDescent="0.2">
      <c r="A48" s="15"/>
      <c r="B48" s="16" t="s">
        <v>30</v>
      </c>
      <c r="C48" s="25">
        <v>0</v>
      </c>
      <c r="D48" s="26">
        <v>0</v>
      </c>
      <c r="E48" s="27">
        <v>5450</v>
      </c>
    </row>
    <row r="49" spans="1:9" x14ac:dyDescent="0.2">
      <c r="A49" s="5" t="s">
        <v>44</v>
      </c>
      <c r="B49" s="2"/>
      <c r="C49" s="23">
        <f>SUM(C50:C55)</f>
        <v>2086142.82</v>
      </c>
      <c r="D49" s="24">
        <f>SUM(D50:D55)</f>
        <v>405781.4</v>
      </c>
      <c r="E49" s="27" t="s">
        <v>55</v>
      </c>
    </row>
    <row r="50" spans="1:9" x14ac:dyDescent="0.2">
      <c r="A50" s="15"/>
      <c r="B50" s="16" t="s">
        <v>31</v>
      </c>
      <c r="C50" s="25">
        <v>2086142.82</v>
      </c>
      <c r="D50" s="26">
        <v>405781.4</v>
      </c>
      <c r="E50" s="27">
        <v>5510</v>
      </c>
    </row>
    <row r="51" spans="1:9" x14ac:dyDescent="0.2">
      <c r="A51" s="15"/>
      <c r="B51" s="16" t="s">
        <v>7</v>
      </c>
      <c r="C51" s="25">
        <v>0</v>
      </c>
      <c r="D51" s="26">
        <v>0</v>
      </c>
      <c r="E51" s="27">
        <v>5520</v>
      </c>
    </row>
    <row r="52" spans="1:9" x14ac:dyDescent="0.2">
      <c r="A52" s="15"/>
      <c r="B52" s="16" t="s">
        <v>32</v>
      </c>
      <c r="C52" s="25">
        <v>0</v>
      </c>
      <c r="D52" s="26">
        <v>0</v>
      </c>
      <c r="E52" s="27">
        <v>5530</v>
      </c>
    </row>
    <row r="53" spans="1:9" x14ac:dyDescent="0.2">
      <c r="A53" s="15"/>
      <c r="B53" s="16" t="s">
        <v>54</v>
      </c>
      <c r="C53" s="25">
        <v>0</v>
      </c>
      <c r="D53" s="26">
        <v>0</v>
      </c>
      <c r="E53" s="27">
        <v>5540</v>
      </c>
    </row>
    <row r="54" spans="1:9" x14ac:dyDescent="0.2">
      <c r="A54" s="15"/>
      <c r="B54" s="16" t="s">
        <v>33</v>
      </c>
      <c r="C54" s="25">
        <v>0</v>
      </c>
      <c r="D54" s="26">
        <v>0</v>
      </c>
      <c r="E54" s="27">
        <v>5550</v>
      </c>
    </row>
    <row r="55" spans="1:9" x14ac:dyDescent="0.2">
      <c r="A55" s="15"/>
      <c r="B55" s="16" t="s">
        <v>34</v>
      </c>
      <c r="C55" s="25">
        <v>0</v>
      </c>
      <c r="D55" s="26">
        <v>0</v>
      </c>
      <c r="E55" s="27">
        <v>5590</v>
      </c>
    </row>
    <row r="56" spans="1:9" x14ac:dyDescent="0.2">
      <c r="A56" s="5" t="s">
        <v>40</v>
      </c>
      <c r="B56" s="2"/>
      <c r="C56" s="23">
        <f>SUM(C57)</f>
        <v>0</v>
      </c>
      <c r="D56" s="24">
        <f>SUM(D57)</f>
        <v>0</v>
      </c>
      <c r="E56" s="27" t="s">
        <v>55</v>
      </c>
    </row>
    <row r="57" spans="1:9" x14ac:dyDescent="0.2">
      <c r="A57" s="15"/>
      <c r="B57" s="16" t="s">
        <v>38</v>
      </c>
      <c r="C57" s="25">
        <v>0</v>
      </c>
      <c r="D57" s="26">
        <v>0</v>
      </c>
      <c r="E57" s="27">
        <v>5610</v>
      </c>
    </row>
    <row r="58" spans="1:9" x14ac:dyDescent="0.2">
      <c r="A58" s="15"/>
      <c r="B58" s="12"/>
      <c r="C58" s="13"/>
      <c r="D58" s="14"/>
      <c r="E58" s="27" t="s">
        <v>55</v>
      </c>
    </row>
    <row r="59" spans="1:9" x14ac:dyDescent="0.2">
      <c r="A59" s="4" t="s">
        <v>45</v>
      </c>
      <c r="B59" s="8"/>
      <c r="C59" s="23">
        <f>SUM(C56+C49+C43+C39+C29+C25)</f>
        <v>25131237.600000001</v>
      </c>
      <c r="D59" s="3">
        <f>SUM(D56+D49+D43+D39+D29+D25)</f>
        <v>26572630.149999999</v>
      </c>
      <c r="E59" s="27" t="s">
        <v>55</v>
      </c>
    </row>
    <row r="60" spans="1:9" x14ac:dyDescent="0.2">
      <c r="A60" s="15"/>
      <c r="B60" s="8"/>
      <c r="C60" s="23"/>
      <c r="D60" s="3"/>
      <c r="E60" s="27" t="s">
        <v>55</v>
      </c>
    </row>
    <row r="61" spans="1:9" s="2" customFormat="1" x14ac:dyDescent="0.2">
      <c r="A61" s="4" t="s">
        <v>39</v>
      </c>
      <c r="B61" s="8"/>
      <c r="C61" s="23">
        <f>C22-C59</f>
        <v>-956500.47000000253</v>
      </c>
      <c r="D61" s="24">
        <f>D22-D59</f>
        <v>945862.16000000387</v>
      </c>
      <c r="E61" s="28" t="s">
        <v>55</v>
      </c>
    </row>
    <row r="62" spans="1:9" s="2" customFormat="1" x14ac:dyDescent="0.2">
      <c r="A62" s="18"/>
      <c r="B62" s="19"/>
      <c r="C62" s="20"/>
      <c r="D62" s="21"/>
    </row>
    <row r="63" spans="1:9" s="7" customFormat="1" ht="11.25" customHeight="1" x14ac:dyDescent="0.2">
      <c r="A63" s="38" t="s">
        <v>57</v>
      </c>
      <c r="B63" s="38"/>
      <c r="C63" s="38"/>
      <c r="D63" s="38"/>
      <c r="E63" s="37"/>
      <c r="F63" s="37"/>
      <c r="G63" s="37"/>
      <c r="H63" s="1"/>
      <c r="I63" s="1"/>
    </row>
  </sheetData>
  <sheetProtection formatCells="0" formatColumns="0" formatRows="0" autoFilter="0"/>
  <mergeCells count="3">
    <mergeCell ref="A1:D1"/>
    <mergeCell ref="A12:B12"/>
    <mergeCell ref="A63:D63"/>
  </mergeCells>
  <printOptions horizontalCentered="1"/>
  <pageMargins left="0.78740157480314965" right="0.59055118110236227" top="0.78740157480314965" bottom="0.78740157480314965" header="0.31496062992125984" footer="0.31496062992125984"/>
  <pageSetup scale="8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Red Movil 1</cp:lastModifiedBy>
  <cp:lastPrinted>2021-01-25T18:37:53Z</cp:lastPrinted>
  <dcterms:created xsi:type="dcterms:W3CDTF">2012-12-11T20:29:16Z</dcterms:created>
  <dcterms:modified xsi:type="dcterms:W3CDTF">2021-01-25T18:37:58Z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