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 Movil 1\Desktop\4TO TRIM 2020\"/>
    </mc:Choice>
  </mc:AlternateContent>
  <xr:revisionPtr revIDLastSave="0" documentId="13_ncr:1_{D961B891-4919-4263-B8CF-1BF27C6E2B9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ESF!$A$3:$G$40</definedName>
  </definedNames>
  <calcPr calcId="191029"/>
  <fileRecoveryPr autoRecover="0"/>
</workbook>
</file>

<file path=xl/calcChain.xml><?xml version="1.0" encoding="utf-8"?>
<calcChain xmlns="http://schemas.openxmlformats.org/spreadsheetml/2006/main">
  <c r="C27" i="4" l="1"/>
  <c r="B27" i="4"/>
  <c r="C14" i="4"/>
  <c r="B14" i="4"/>
  <c r="G43" i="4"/>
  <c r="F43" i="4"/>
  <c r="G36" i="4"/>
  <c r="F36" i="4"/>
  <c r="G31" i="4"/>
  <c r="F31" i="4"/>
  <c r="G25" i="4"/>
  <c r="F25" i="4"/>
  <c r="G15" i="4"/>
  <c r="F15" i="4"/>
  <c r="G27" i="4" l="1"/>
  <c r="F27" i="4"/>
  <c r="F47" i="4"/>
  <c r="G47" i="4"/>
  <c r="B29" i="4"/>
  <c r="C29" i="4"/>
  <c r="G49" i="4" l="1"/>
  <c r="F49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<sst xmlns="http://schemas.openxmlformats.org/spreadsheetml/2006/main" count="62" uniqueCount="61">
  <si>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</si>
  <si>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</si>
  <si>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</si>
  <si>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</si>
  <si>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</si>
  <si>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</si>
  <si>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</si>
  <si>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</si>
  <si>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</si>
  <si>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</si>
  <si>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</si>
  <si>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</si>
  <si>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</si>
  <si>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</si>
  <si>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</si>
  <si>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</si>
  <si>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</si>
  <si>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</si>
  <si>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</si>
  <si>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</si>
  <si>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</si>
  <si>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</si>
  <si>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</si>
  <si>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</si>
  <si>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</si>
  <si>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</si>
  <si>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</si>
  <si>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</si>
  <si>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</si>
  <si>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</si>
  <si>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</si>
  <si>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</si>
  <si>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</si>
  <si>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</si>
  <si>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</si>
  <si>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</si>
  <si>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</si>
  <si>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</si>
  <si>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</si>
  <si>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</si>
  <si>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</si>
  <si>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</si>
  <si>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</si>
  <si>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</si>
  <si>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</si>
  <si>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</si>
  <si>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</si>
  <si>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</si>
  <si>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</si>
  <si>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</si>
  <si>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</si>
  <si>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</si>
  <si>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</si>
  <si>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</si>
  <si>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</si>
  <si>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</si>
  <si>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</si>
  <si>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</si>
  <si>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 GUANAJUATO, GTO.
ESTADO DE SITUACION FINANCIERA
AL 31 DE DICIEMBRE DEL 2020</t>
  </si>
  <si>
    <t>“Bajo protesta de decir verdad declaramos que los Estados Financieros y sus notas, son razonablemente correctos y son responsabilidad del emisor”.</t>
  </si>
  <si>
    <t xml:space="preserve">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</si>
</sst>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1" xfId="8" applyFont="1" applyBorder="1" applyAlignment="1" applyProtection="1">
      <alignment horizontal="left" vertical="center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3F145F99-7583-4603-9628-CBA223A2B659}"/>
    <cellStyle name="Millares 2 2 3" xfId="17" xr:uid="{7CB596E6-10A4-4F28-9E1D-8B13556468C2}"/>
    <cellStyle name="Millares 2 3" xfId="4" xr:uid="{00000000-0005-0000-0000-000003000000}"/>
    <cellStyle name="Millares 2 3 2" xfId="27" xr:uid="{A7F7B87F-4772-4F28-BA09-E8D077C0B18D}"/>
    <cellStyle name="Millares 2 3 3" xfId="18" xr:uid="{E1C87E58-1916-4B92-B481-47E1B1751457}"/>
    <cellStyle name="Millares 2 4" xfId="25" xr:uid="{0FC71C8B-1E0F-4D84-95C0-E29B2F6F72B3}"/>
    <cellStyle name="Millares 2 5" xfId="16" xr:uid="{357C7487-0563-4C51-92D2-0639B68D84D4}"/>
    <cellStyle name="Millares 3" xfId="5" xr:uid="{00000000-0005-0000-0000-000004000000}"/>
    <cellStyle name="Millares 3 2" xfId="28" xr:uid="{2BD1FF21-C451-4B12-91DA-F459E6CF236E}"/>
    <cellStyle name="Millares 3 3" xfId="19" xr:uid="{634620EE-A816-47D5-8C73-50D29D10E847}"/>
    <cellStyle name="Moneda 2" xfId="6" xr:uid="{00000000-0005-0000-0000-000005000000}"/>
    <cellStyle name="Moneda 2 2" xfId="29" xr:uid="{1F6FF86A-25C6-4B75-9B42-A7433545409F}"/>
    <cellStyle name="Moneda 2 3" xfId="20" xr:uid="{099B6575-1EF8-4927-AE66-7FD9AA22C5E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67974DD7-C419-41D7-98D3-206511F98E79}"/>
    <cellStyle name="Normal 2 4" xfId="21" xr:uid="{6BB7AFB3-07DA-456A-9E76-F946C0276FF2}"/>
    <cellStyle name="Normal 3" xfId="9" xr:uid="{00000000-0005-0000-0000-000009000000}"/>
    <cellStyle name="Normal 3 2" xfId="31" xr:uid="{45C7559E-3116-49EC-B440-1106F2BE2B32}"/>
    <cellStyle name="Normal 3 3" xfId="22" xr:uid="{EA636A69-300C-425B-B27D-6AFE504DB8B3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CD6DD269-250F-4672-8BE3-7278CA9346CD}"/>
    <cellStyle name="Normal 6 2 3" xfId="24" xr:uid="{54FE38DF-4067-4F51-92E0-30C7925812C9}"/>
    <cellStyle name="Normal 6 3" xfId="32" xr:uid="{95736FD9-6B83-4561-91AF-93659FF14598}"/>
    <cellStyle name="Normal 6 4" xfId="23" xr:uid="{698ECAC7-1C21-4B58-8717-4CCAAE1B40FD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53</xdr:row>
      <xdr:rowOff>66675</xdr:rowOff>
    </xdr:from>
    <xdr:to>
      <xdr:col>6</xdr:col>
      <xdr:colOff>859001</xdr:colOff>
      <xdr:row>60</xdr:row>
      <xdr:rowOff>66780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6973BC-532C-47D3-AFB6-AC7521E86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191500"/>
          <a:ext cx="11412701" cy="10002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28576</xdr:rowOff>
    </xdr:from>
    <xdr:to>
      <xdr:col>0</xdr:col>
      <xdr:colOff>466725</xdr:colOff>
      <xdr:row>0</xdr:row>
      <xdr:rowOff>466726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66C957-0E85-441B-9027-B2D92E711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8576"/>
          <a:ext cx="4476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A61" sqref="A1:G6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ht="14.25" customHeight="1" x14ac:dyDescent="0.2">
      <c r="A2" s="43" t="s">
        <v>60</v>
      </c>
      <c r="B2" s="44">
        <v>2020</v>
      </c>
      <c r="C2" s="44">
        <v>2019</v>
      </c>
      <c r="D2" s="44"/>
      <c r="E2" s="44" t="s">
        <v>60</v>
      </c>
      <c r="F2" s="44">
        <v>2020</v>
      </c>
      <c r="G2" s="45">
        <v>2019</v>
      </c>
    </row>
    <row r="3" spans="1:7" s="3" customFormat="1" x14ac:dyDescent="0.2">
      <c r="A3" s="26" t="s">
        <v>0</v>
      </c>
      <c r="B3" s="40"/>
      <c r="C3" s="40"/>
      <c r="D3" s="19"/>
      <c r="E3" s="18" t="s">
        <v>1</v>
      </c>
      <c r="F3" s="40"/>
      <c r="G3" s="41"/>
    </row>
    <row r="4" spans="1:7" s="3" customFormat="1" x14ac:dyDescent="0.2">
      <c r="A4" s="27"/>
      <c r="B4" s="21"/>
      <c r="C4" s="21"/>
      <c r="D4" s="8"/>
      <c r="E4" s="9"/>
      <c r="F4" s="21"/>
      <c r="G4" s="28"/>
    </row>
    <row r="5" spans="1:7" x14ac:dyDescent="0.2">
      <c r="A5" s="29" t="s">
        <v>23</v>
      </c>
      <c r="B5" s="10"/>
      <c r="C5" s="10"/>
      <c r="D5" s="14"/>
      <c r="E5" s="9" t="s">
        <v>25</v>
      </c>
      <c r="F5" s="10"/>
      <c r="G5" s="5"/>
    </row>
    <row r="6" spans="1:7" x14ac:dyDescent="0.2">
      <c r="A6" s="30" t="s">
        <v>27</v>
      </c>
      <c r="B6" s="12">
        <v>2303926.4</v>
      </c>
      <c r="C6" s="12">
        <v>2454472.0499999998</v>
      </c>
      <c r="D6" s="17"/>
      <c r="E6" s="11" t="s">
        <v>41</v>
      </c>
      <c r="F6" s="12">
        <v>340005.7</v>
      </c>
      <c r="G6" s="5">
        <v>2103638.34</v>
      </c>
    </row>
    <row r="7" spans="1:7" x14ac:dyDescent="0.2">
      <c r="A7" s="30" t="s">
        <v>28</v>
      </c>
      <c r="B7" s="12">
        <v>1137.1400000000001</v>
      </c>
      <c r="C7" s="12">
        <v>263685.40000000002</v>
      </c>
      <c r="D7" s="17"/>
      <c r="E7" s="11" t="s">
        <v>42</v>
      </c>
      <c r="F7" s="12">
        <v>0</v>
      </c>
      <c r="G7" s="5">
        <v>0</v>
      </c>
    </row>
    <row r="8" spans="1:7" x14ac:dyDescent="0.2">
      <c r="A8" s="30" t="s">
        <v>29</v>
      </c>
      <c r="B8" s="12">
        <v>0</v>
      </c>
      <c r="C8" s="12">
        <v>0</v>
      </c>
      <c r="D8" s="17"/>
      <c r="E8" s="11" t="s">
        <v>11</v>
      </c>
      <c r="F8" s="12">
        <v>0</v>
      </c>
      <c r="G8" s="5">
        <v>0</v>
      </c>
    </row>
    <row r="9" spans="1:7" x14ac:dyDescent="0.2">
      <c r="A9" s="30" t="s">
        <v>30</v>
      </c>
      <c r="B9" s="12">
        <v>22610.06</v>
      </c>
      <c r="C9" s="12">
        <v>0</v>
      </c>
      <c r="D9" s="17"/>
      <c r="E9" s="11" t="s">
        <v>12</v>
      </c>
      <c r="F9" s="12">
        <v>0</v>
      </c>
      <c r="G9" s="5">
        <v>0</v>
      </c>
    </row>
    <row r="10" spans="1:7" x14ac:dyDescent="0.2">
      <c r="A10" s="30" t="s">
        <v>31</v>
      </c>
      <c r="B10" s="12">
        <v>0</v>
      </c>
      <c r="C10" s="12">
        <v>182703.84</v>
      </c>
      <c r="D10" s="17"/>
      <c r="E10" s="11" t="s">
        <v>43</v>
      </c>
      <c r="F10" s="12">
        <v>0</v>
      </c>
      <c r="G10" s="42">
        <v>0</v>
      </c>
    </row>
    <row r="11" spans="1:7" ht="13.5" customHeight="1" x14ac:dyDescent="0.2">
      <c r="A11" s="30" t="s">
        <v>32</v>
      </c>
      <c r="B11" s="12">
        <v>0</v>
      </c>
      <c r="C11" s="12">
        <v>0</v>
      </c>
      <c r="D11" s="17"/>
      <c r="E11" s="11" t="s">
        <v>44</v>
      </c>
      <c r="F11" s="12">
        <v>0</v>
      </c>
      <c r="G11" s="5">
        <v>0</v>
      </c>
    </row>
    <row r="12" spans="1:7" x14ac:dyDescent="0.2">
      <c r="A12" s="30" t="s">
        <v>22</v>
      </c>
      <c r="B12" s="12">
        <v>0</v>
      </c>
      <c r="C12" s="12">
        <v>0</v>
      </c>
      <c r="D12" s="17"/>
      <c r="E12" s="11" t="s">
        <v>13</v>
      </c>
      <c r="F12" s="12">
        <v>0</v>
      </c>
      <c r="G12" s="5">
        <v>0</v>
      </c>
    </row>
    <row r="13" spans="1:7" x14ac:dyDescent="0.2">
      <c r="A13" s="30"/>
      <c r="B13" s="12"/>
      <c r="C13" s="12"/>
      <c r="D13" s="17"/>
      <c r="E13" s="11" t="s">
        <v>45</v>
      </c>
      <c r="F13" s="12">
        <v>17846.61</v>
      </c>
      <c r="G13" s="5">
        <v>0</v>
      </c>
    </row>
    <row r="14" spans="1:7" x14ac:dyDescent="0.2">
      <c r="A14" s="37" t="s">
        <v>5</v>
      </c>
      <c r="B14" s="10">
        <f>SUM(B6:B12)</f>
        <v>2327673.6</v>
      </c>
      <c r="C14" s="10">
        <f>SUM(C6:C12)</f>
        <v>2900861.2899999996</v>
      </c>
      <c r="D14" s="17"/>
      <c r="E14" s="11"/>
      <c r="F14" s="10"/>
      <c r="G14" s="5"/>
    </row>
    <row r="15" spans="1:7" x14ac:dyDescent="0.2">
      <c r="A15" s="27"/>
      <c r="B15" s="10"/>
      <c r="C15" s="10"/>
      <c r="D15" s="8"/>
      <c r="E15" s="38" t="s">
        <v>6</v>
      </c>
      <c r="F15" s="12">
        <f>SUM(F6:F13)</f>
        <v>357852.31</v>
      </c>
      <c r="G15" s="5">
        <f>SUM(G6:G13)</f>
        <v>2103638.34</v>
      </c>
    </row>
    <row r="16" spans="1:7" x14ac:dyDescent="0.2">
      <c r="A16" s="27" t="s">
        <v>24</v>
      </c>
      <c r="B16" s="12"/>
      <c r="C16" s="12"/>
      <c r="D16" s="17"/>
      <c r="E16" s="9"/>
      <c r="F16" s="10"/>
      <c r="G16" s="6"/>
    </row>
    <row r="17" spans="1:7" x14ac:dyDescent="0.2">
      <c r="A17" s="30" t="s">
        <v>33</v>
      </c>
      <c r="B17" s="12">
        <v>0</v>
      </c>
      <c r="C17" s="12">
        <v>0</v>
      </c>
      <c r="D17" s="8"/>
      <c r="E17" s="9" t="s">
        <v>26</v>
      </c>
      <c r="F17" s="10"/>
      <c r="G17" s="5"/>
    </row>
    <row r="18" spans="1:7" x14ac:dyDescent="0.2">
      <c r="A18" s="30" t="s">
        <v>34</v>
      </c>
      <c r="B18" s="12">
        <v>0</v>
      </c>
      <c r="C18" s="12">
        <v>0</v>
      </c>
      <c r="D18" s="17"/>
      <c r="E18" s="11" t="s">
        <v>14</v>
      </c>
      <c r="F18" s="12">
        <v>0</v>
      </c>
      <c r="G18" s="5">
        <v>0</v>
      </c>
    </row>
    <row r="19" spans="1:7" x14ac:dyDescent="0.2">
      <c r="A19" s="30" t="s">
        <v>35</v>
      </c>
      <c r="B19" s="12">
        <v>5392458.6100000003</v>
      </c>
      <c r="C19" s="12">
        <v>5392458.6100000003</v>
      </c>
      <c r="D19" s="17"/>
      <c r="E19" s="11" t="s">
        <v>15</v>
      </c>
      <c r="F19" s="12">
        <v>0</v>
      </c>
      <c r="G19" s="5">
        <v>0</v>
      </c>
    </row>
    <row r="20" spans="1:7" x14ac:dyDescent="0.2">
      <c r="A20" s="30" t="s">
        <v>36</v>
      </c>
      <c r="B20" s="12">
        <v>3951179.11</v>
      </c>
      <c r="C20" s="12">
        <v>5502819.7800000003</v>
      </c>
      <c r="D20" s="17"/>
      <c r="E20" s="11" t="s">
        <v>16</v>
      </c>
      <c r="F20" s="12">
        <v>0</v>
      </c>
      <c r="G20" s="5">
        <v>0</v>
      </c>
    </row>
    <row r="21" spans="1:7" x14ac:dyDescent="0.2">
      <c r="A21" s="30" t="s">
        <v>37</v>
      </c>
      <c r="B21" s="12">
        <v>14413</v>
      </c>
      <c r="C21" s="12">
        <v>21788.28</v>
      </c>
      <c r="D21" s="17"/>
      <c r="E21" s="11" t="s">
        <v>46</v>
      </c>
      <c r="F21" s="12">
        <v>0</v>
      </c>
      <c r="G21" s="5">
        <v>0</v>
      </c>
    </row>
    <row r="22" spans="1:7" x14ac:dyDescent="0.2">
      <c r="A22" s="30" t="s">
        <v>38</v>
      </c>
      <c r="B22" s="12">
        <v>-3169965.59</v>
      </c>
      <c r="C22" s="12">
        <v>-1535795.59</v>
      </c>
      <c r="D22" s="17"/>
      <c r="E22" s="13" t="s">
        <v>47</v>
      </c>
      <c r="F22" s="12">
        <v>0</v>
      </c>
      <c r="G22" s="5">
        <v>0</v>
      </c>
    </row>
    <row r="23" spans="1:7" x14ac:dyDescent="0.2">
      <c r="A23" s="30" t="s">
        <v>39</v>
      </c>
      <c r="B23" s="12">
        <v>1246899.1100000001</v>
      </c>
      <c r="C23" s="12">
        <v>1246899.1100000001</v>
      </c>
      <c r="D23" s="17"/>
      <c r="E23" s="11" t="s">
        <v>17</v>
      </c>
      <c r="F23" s="12">
        <v>2049232.53</v>
      </c>
      <c r="G23" s="5">
        <v>1246899.1100000001</v>
      </c>
    </row>
    <row r="24" spans="1:7" x14ac:dyDescent="0.2">
      <c r="A24" s="30" t="s">
        <v>10</v>
      </c>
      <c r="B24" s="12">
        <v>0</v>
      </c>
      <c r="C24" s="12">
        <v>0</v>
      </c>
      <c r="D24" s="8"/>
      <c r="E24" s="11"/>
      <c r="F24" s="12"/>
      <c r="G24" s="5"/>
    </row>
    <row r="25" spans="1:7" x14ac:dyDescent="0.2">
      <c r="A25" s="30" t="s">
        <v>40</v>
      </c>
      <c r="B25" s="12">
        <v>0</v>
      </c>
      <c r="C25" s="12">
        <v>0</v>
      </c>
      <c r="D25" s="17"/>
      <c r="E25" s="38" t="s">
        <v>7</v>
      </c>
      <c r="F25" s="12">
        <f>SUM(F18:F23)</f>
        <v>2049232.53</v>
      </c>
      <c r="G25" s="5">
        <f>SUM(G18:G23)</f>
        <v>1246899.1100000001</v>
      </c>
    </row>
    <row r="26" spans="1:7" s="3" customFormat="1" x14ac:dyDescent="0.2">
      <c r="A26" s="30"/>
      <c r="B26" s="12"/>
      <c r="C26" s="12"/>
      <c r="D26" s="8"/>
      <c r="E26" s="11"/>
      <c r="F26" s="10"/>
      <c r="G26" s="6"/>
    </row>
    <row r="27" spans="1:7" x14ac:dyDescent="0.2">
      <c r="A27" s="37" t="s">
        <v>8</v>
      </c>
      <c r="B27" s="10">
        <f>SUM(B17:B25)</f>
        <v>7434984.2400000012</v>
      </c>
      <c r="C27" s="10">
        <f>SUM(C17:C25)</f>
        <v>10628170.189999999</v>
      </c>
      <c r="D27" s="17"/>
      <c r="E27" s="39" t="s">
        <v>57</v>
      </c>
      <c r="F27" s="10">
        <f>SUM(F25+F15)</f>
        <v>2407084.84</v>
      </c>
      <c r="G27" s="6">
        <f>SUM(G15+G25)</f>
        <v>3350537.45</v>
      </c>
    </row>
    <row r="28" spans="1:7" x14ac:dyDescent="0.2">
      <c r="A28" s="27"/>
      <c r="D28" s="14"/>
      <c r="E28" s="9"/>
      <c r="F28" s="10"/>
      <c r="G28" s="6"/>
    </row>
    <row r="29" spans="1:7" x14ac:dyDescent="0.2">
      <c r="A29" s="27" t="s">
        <v>9</v>
      </c>
      <c r="B29" s="10">
        <f>B14+B27</f>
        <v>9762657.8400000017</v>
      </c>
      <c r="C29" s="10">
        <f>C14+C27</f>
        <v>13529031.479999999</v>
      </c>
      <c r="D29" s="14"/>
      <c r="E29" s="9" t="s">
        <v>49</v>
      </c>
      <c r="F29" s="10"/>
      <c r="G29" s="20"/>
    </row>
    <row r="30" spans="1:7" x14ac:dyDescent="0.2">
      <c r="A30" s="32"/>
      <c r="D30" s="8"/>
      <c r="E30" s="9"/>
      <c r="F30" s="10"/>
      <c r="G30" s="20"/>
    </row>
    <row r="31" spans="1:7" x14ac:dyDescent="0.2">
      <c r="A31" s="31"/>
      <c r="B31" s="15"/>
      <c r="C31" s="15"/>
      <c r="D31" s="17"/>
      <c r="E31" s="39" t="s">
        <v>48</v>
      </c>
      <c r="F31" s="10">
        <f>SUM(F32:F34)</f>
        <v>1400000</v>
      </c>
      <c r="G31" s="6">
        <f>SUM(G32:G34)</f>
        <v>1400000</v>
      </c>
    </row>
    <row r="32" spans="1:7" x14ac:dyDescent="0.2">
      <c r="A32" s="31"/>
      <c r="B32" s="15"/>
      <c r="C32" s="15"/>
      <c r="D32" s="17"/>
      <c r="E32" s="11" t="s">
        <v>2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18</v>
      </c>
      <c r="F33" s="12">
        <v>1400000</v>
      </c>
      <c r="G33" s="5">
        <v>1400000</v>
      </c>
    </row>
    <row r="34" spans="1:7" x14ac:dyDescent="0.2">
      <c r="A34" s="31"/>
      <c r="B34" s="15"/>
      <c r="C34" s="15"/>
      <c r="D34" s="17"/>
      <c r="E34" s="11" t="s">
        <v>51</v>
      </c>
      <c r="F34" s="12">
        <v>0</v>
      </c>
      <c r="G34" s="5">
        <v>0</v>
      </c>
    </row>
    <row r="35" spans="1:7" x14ac:dyDescent="0.2">
      <c r="A35" s="31"/>
      <c r="B35" s="15"/>
      <c r="C35" s="15"/>
      <c r="D35" s="8"/>
      <c r="E35" s="11"/>
      <c r="F35" s="12"/>
      <c r="G35" s="5"/>
    </row>
    <row r="36" spans="1:7" x14ac:dyDescent="0.2">
      <c r="A36" s="31"/>
      <c r="B36" s="15"/>
      <c r="C36" s="15"/>
      <c r="D36" s="17"/>
      <c r="E36" s="39" t="s">
        <v>50</v>
      </c>
      <c r="F36" s="10">
        <f>SUM(F37:F41)</f>
        <v>5955573</v>
      </c>
      <c r="G36" s="6">
        <f>SUM(G37:G41)</f>
        <v>8778494.0299999993</v>
      </c>
    </row>
    <row r="37" spans="1:7" x14ac:dyDescent="0.2">
      <c r="A37" s="31"/>
      <c r="B37" s="15"/>
      <c r="C37" s="15"/>
      <c r="D37" s="17"/>
      <c r="E37" s="11" t="s">
        <v>52</v>
      </c>
      <c r="F37" s="12">
        <v>-956500.47</v>
      </c>
      <c r="G37" s="5">
        <v>945862.16</v>
      </c>
    </row>
    <row r="38" spans="1:7" x14ac:dyDescent="0.2">
      <c r="A38" s="31"/>
      <c r="B38" s="15"/>
      <c r="C38" s="15"/>
      <c r="D38" s="17"/>
      <c r="E38" s="11" t="s">
        <v>19</v>
      </c>
      <c r="F38" s="12">
        <v>2880369.83</v>
      </c>
      <c r="G38" s="5">
        <v>3800928.23</v>
      </c>
    </row>
    <row r="39" spans="1:7" x14ac:dyDescent="0.2">
      <c r="A39" s="31"/>
      <c r="B39" s="16"/>
      <c r="C39" s="16"/>
      <c r="D39" s="17"/>
      <c r="E39" s="11" t="s">
        <v>3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7"/>
      <c r="E40" s="11" t="s">
        <v>4</v>
      </c>
      <c r="F40" s="12">
        <v>4031703.64</v>
      </c>
      <c r="G40" s="5">
        <v>4031703.64</v>
      </c>
    </row>
    <row r="41" spans="1:7" x14ac:dyDescent="0.2">
      <c r="A41" s="31"/>
      <c r="B41" s="15"/>
      <c r="C41" s="15"/>
      <c r="D41" s="24"/>
      <c r="E41" s="11" t="s">
        <v>53</v>
      </c>
      <c r="F41" s="12">
        <v>0</v>
      </c>
      <c r="G41" s="5">
        <v>0</v>
      </c>
    </row>
    <row r="42" spans="1:7" x14ac:dyDescent="0.2">
      <c r="A42" s="31"/>
      <c r="B42" s="15"/>
      <c r="C42" s="15"/>
      <c r="D42" s="24"/>
      <c r="E42" s="11"/>
      <c r="F42" s="12"/>
      <c r="G42" s="5"/>
    </row>
    <row r="43" spans="1:7" ht="21" x14ac:dyDescent="0.2">
      <c r="A43" s="31"/>
      <c r="B43" s="22"/>
      <c r="C43" s="23"/>
      <c r="D43" s="24"/>
      <c r="E43" s="39" t="s">
        <v>54</v>
      </c>
      <c r="F43" s="10">
        <f>SUM(F44:F45)</f>
        <v>0</v>
      </c>
      <c r="G43" s="6">
        <f>SUM(G44:G45)</f>
        <v>0</v>
      </c>
    </row>
    <row r="44" spans="1:7" x14ac:dyDescent="0.2">
      <c r="A44" s="32"/>
      <c r="B44" s="25"/>
      <c r="C44" s="24"/>
      <c r="D44" s="24"/>
      <c r="E44" s="11" t="s">
        <v>20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 t="s">
        <v>21</v>
      </c>
      <c r="F45" s="12">
        <v>0</v>
      </c>
      <c r="G45" s="5">
        <v>0</v>
      </c>
    </row>
    <row r="46" spans="1:7" x14ac:dyDescent="0.2">
      <c r="A46" s="32"/>
      <c r="B46" s="25"/>
      <c r="C46" s="24"/>
      <c r="D46" s="24"/>
      <c r="E46" s="11"/>
      <c r="F46" s="12"/>
      <c r="G46" s="5"/>
    </row>
    <row r="47" spans="1:7" x14ac:dyDescent="0.2">
      <c r="A47" s="32"/>
      <c r="B47" s="25"/>
      <c r="C47" s="24"/>
      <c r="D47" s="24"/>
      <c r="E47" s="39" t="s">
        <v>55</v>
      </c>
      <c r="F47" s="12">
        <f>SUM(F43+F36+F31)</f>
        <v>7355573</v>
      </c>
      <c r="G47" s="5">
        <f>SUM(G43+G36+G31)</f>
        <v>10178494.029999999</v>
      </c>
    </row>
    <row r="48" spans="1:7" x14ac:dyDescent="0.2">
      <c r="A48" s="32"/>
      <c r="B48" s="25"/>
      <c r="C48" s="24"/>
      <c r="D48" s="24"/>
      <c r="E48" s="9"/>
      <c r="F48" s="10"/>
      <c r="G48" s="6"/>
    </row>
    <row r="49" spans="1:7" x14ac:dyDescent="0.2">
      <c r="A49" s="32"/>
      <c r="B49" s="25"/>
      <c r="C49" s="24"/>
      <c r="D49" s="24"/>
      <c r="E49" s="39" t="s">
        <v>56</v>
      </c>
      <c r="F49" s="10">
        <f>F47+F27</f>
        <v>9762657.8399999999</v>
      </c>
      <c r="G49" s="20">
        <f>G47+G27</f>
        <v>13529031.48</v>
      </c>
    </row>
    <row r="50" spans="1:7" x14ac:dyDescent="0.2">
      <c r="A50" s="33"/>
      <c r="B50" s="34"/>
      <c r="C50" s="35"/>
      <c r="D50" s="35"/>
      <c r="E50" s="35"/>
      <c r="F50" s="35"/>
      <c r="G50" s="36"/>
    </row>
    <row r="51" spans="1:7" x14ac:dyDescent="0.2">
      <c r="A51" s="49" t="s">
        <v>59</v>
      </c>
      <c r="B51" s="49"/>
      <c r="C51" s="49"/>
      <c r="D51" s="49"/>
      <c r="E51" s="49"/>
      <c r="F51" s="49"/>
      <c r="G51" s="49"/>
    </row>
  </sheetData>
  <sheetProtection formatCells="0" formatColumns="0" formatRows="0" autoFilter="0"/>
  <mergeCells count="2">
    <mergeCell ref="A1:G1"/>
    <mergeCell ref="A51:G5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Red Movil 1</cp:lastModifiedBy>
  <cp:lastPrinted>2021-01-25T18:28:24Z</cp:lastPrinted>
  <dcterms:created xsi:type="dcterms:W3CDTF">2012-12-11T20:26:08Z</dcterms:created>
  <dcterms:modified xsi:type="dcterms:W3CDTF">2021-01-26T00:29:34Z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