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20\1ER_TRIM_2020\2. INFORMACION PRESUPUESTAL\"/>
    </mc:Choice>
  </mc:AlternateContent>
  <xr:revisionPtr revIDLastSave="0" documentId="8_{AC9D240D-8007-4DD7-AF24-855E08B44781}" xr6:coauthVersionLast="47" xr6:coauthVersionMax="47" xr10:uidLastSave="{00000000-0000-0000-0000-000000000000}"/>
  <bookViews>
    <workbookView xWindow="-108" yWindow="-108" windowWidth="23256" windowHeight="12576" xr2:uid="{AA66D939-07FD-45E1-A603-369C3793B96C}"/>
  </bookViews>
  <sheets>
    <sheet name="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F103" i="1"/>
  <c r="D103" i="1"/>
  <c r="C103" i="1"/>
  <c r="H101" i="1"/>
  <c r="E101" i="1"/>
  <c r="E99" i="1"/>
  <c r="H99" i="1" s="1"/>
  <c r="H97" i="1"/>
  <c r="E97" i="1"/>
  <c r="E95" i="1"/>
  <c r="H95" i="1" s="1"/>
  <c r="H93" i="1"/>
  <c r="E93" i="1"/>
  <c r="E91" i="1"/>
  <c r="H91" i="1" s="1"/>
  <c r="G67" i="1"/>
  <c r="F67" i="1"/>
  <c r="D67" i="1"/>
  <c r="C67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E43" i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7" i="1" l="1"/>
  <c r="H103" i="1"/>
  <c r="E103" i="1"/>
  <c r="E67" i="1"/>
</calcChain>
</file>

<file path=xl/sharedStrings.xml><?xml version="1.0" encoding="utf-8"?>
<sst xmlns="http://schemas.openxmlformats.org/spreadsheetml/2006/main" count="107" uniqueCount="85">
  <si>
    <t>MUNICIPIO DE GUANAJUATO
Estado Analítico del Ejercicio del Presupuesto de Egresos
Clasificación Administrativa
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</si>
  <si>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</si>
  <si>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</si>
  <si>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</si>
  <si>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</si>
  <si>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</si>
  <si>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</si>
  <si>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</si>
  <si>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</si>
  <si>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</si>
  <si>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</si>
  <si>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PRESIDENTE MUNICIPAL</t>
  </si>
  <si>
    <t>SINDICATURA Y REGIDURÍA</t>
  </si>
  <si>
    <t>SECRETARIA PARTICULAR</t>
  </si>
  <si>
    <t>UNIDAD DE COMUNICACIÓN SOCIAL</t>
  </si>
  <si>
    <t>CONTRALORÍA MUNICIPAL</t>
  </si>
  <si>
    <t>UNID DE INNOVACIÓN Y POLÍTICAS PUB</t>
  </si>
  <si>
    <t>SECRETARÍA DEL H. AYUNTAMIENTO</t>
  </si>
  <si>
    <t>DIRECCIÓN GENERAL DE SERVICIOS JURÍDICOS</t>
  </si>
  <si>
    <t>JUZGADO ADMINISTRATIVO MUNICIPAL</t>
  </si>
  <si>
    <t>DIRECCIÓN DE LA FUNCIÓN EDILICIA</t>
  </si>
  <si>
    <t>DIRECCIÓN DE ARCHIVO MUNICIPAL</t>
  </si>
  <si>
    <t>UNIDAD DE ACCESO A LA INFORMACIÓN</t>
  </si>
  <si>
    <t>DIRECCIÓN DE GOBIERNO</t>
  </si>
  <si>
    <t>TESORERÍA MUNICIPAL</t>
  </si>
  <si>
    <t>DIRECCIÓN DE INGRESOS</t>
  </si>
  <si>
    <t>DIRECCIÓN DE CATASTRO E IMPUESTO PREDIAL</t>
  </si>
  <si>
    <t>COORDINACIÓN GENERAL DE FINANZAS</t>
  </si>
  <si>
    <t>COORDINACIÓN GENERAL DE ADMINISTRACIÓN</t>
  </si>
  <si>
    <t>DIR DE ADQ Y SERVICIOS GENERALES</t>
  </si>
  <si>
    <t>DIR DE RECURSOS HUMANOS</t>
  </si>
  <si>
    <t>DIR DE TECNOLOGÍAS DE LA INFORMACIÓN</t>
  </si>
  <si>
    <t>DIR GENERAL DE SERVICIOS PUBLICOS</t>
  </si>
  <si>
    <t>DIR DE SERVICIOS COMPLEMENTARIOS</t>
  </si>
  <si>
    <t>DIR DE SERVICIOS BÁSICOS</t>
  </si>
  <si>
    <t>DIR DE ALUMBRADO PÚBLICO</t>
  </si>
  <si>
    <t>DIR GRAL MED AMB Y ORD TERRITORIAL</t>
  </si>
  <si>
    <t>DIR TECNICA Y ADMINISTRATIVA</t>
  </si>
  <si>
    <t>DIR DE ADMINISTRACIÓN URBANA</t>
  </si>
  <si>
    <t>DIR DE IMAGEN URB Y GESTION DEL CH</t>
  </si>
  <si>
    <t>DIR DE ECOLOGÍA Y MEDIO AMBIENTE</t>
  </si>
  <si>
    <t>DIRECCION DE VIVIENDA</t>
  </si>
  <si>
    <t>DIRECCIÓN GENERAL DE OBRA PÚBLICA</t>
  </si>
  <si>
    <t>DIRECCIÓN TECNICA ADMINISTRATIVA DE OBRA</t>
  </si>
  <si>
    <t>DIRECCIÓN DE CONSTRUCCIÓN</t>
  </si>
  <si>
    <t>DIRECCIÓN DE PROGRAMACION DE OBRA Y ESTU</t>
  </si>
  <si>
    <t>DIRECCIÓN DE MANTENIMIENTO</t>
  </si>
  <si>
    <t>SECRETARIA DE SEGURIDAD CIUDADANA</t>
  </si>
  <si>
    <t>DIR GRAL TRANSITO, MOV Y TRANSP</t>
  </si>
  <si>
    <t>COMISARÍA DE LA POLICIA PREVENTIVA</t>
  </si>
  <si>
    <t>DIR DE PROTECCIÓN CIVIL</t>
  </si>
  <si>
    <t>DIR DE FISCALIZ Y CTROL DE REG</t>
  </si>
  <si>
    <t>DIR DE PARTIC Y ATENCIÓN A LA MUJER</t>
  </si>
  <si>
    <t>DIR GRAL DE DESARROLLO SOCIAL Y HUMANO</t>
  </si>
  <si>
    <t>DIR DE GESTIÓN Y PARTICIPACIÓN SOCIAL</t>
  </si>
  <si>
    <t>DIR DE DESARROLLO RURAL</t>
  </si>
  <si>
    <t>DIR DE PROYECTOS PRODUCTIVOS</t>
  </si>
  <si>
    <t>DIR DE ORGANIZACIONES Y PROG SOCIALES</t>
  </si>
  <si>
    <t>DIR DE SALUD</t>
  </si>
  <si>
    <t>DIR GRAL DE DESARROLLO TUR Y ECON</t>
  </si>
  <si>
    <t>DIR DE PROMOCIÓN TURÍSTICA</t>
  </si>
  <si>
    <t>DIR DE DESARROLLO TURÍSTICO</t>
  </si>
  <si>
    <t>DIR DE ATENCION A SECTORES PRODUCTIVOS</t>
  </si>
  <si>
    <t>DIR DE PROM ECON Y ATRAC DE INVERSIONES</t>
  </si>
  <si>
    <t>DIR GENERAL DE CULTURA Y EDUCACION</t>
  </si>
  <si>
    <t>DIR MUSEO MOMIAS</t>
  </si>
  <si>
    <t>DESARROLLO INTEGRAL PARA LA FAMILIA</t>
  </si>
  <si>
    <t>COMISION MUNICIPAL DEL DEPORTE Y ATENCIO</t>
  </si>
  <si>
    <t>INSTITUTO MUNICIPAL DE PLANEACIÓN DE GUA</t>
  </si>
  <si>
    <t>DIRECCIÓN DE MUSEO DE LAS MOMIAS</t>
  </si>
  <si>
    <t>Total del Gasto</t>
  </si>
  <si>
    <t>Gobierno (Federal/Estatal/Municipal) de __________________________
Estado Analítico del Ejercicio del Presupuesto de Egresos
Clasificación Administrativa
Del XXXX al XXXX</t>
  </si>
  <si>
    <t>NO APLICA</t>
  </si>
  <si>
    <t>Poder Ejecutivo</t>
  </si>
  <si>
    <t>Poder Legislativo</t>
  </si>
  <si>
    <t>Poder Judicial</t>
  </si>
  <si>
    <t>Órganos Autónomos</t>
  </si>
  <si>
    <t>Sector Paraestatal del Gobierno Municipal de Guanajuato
Estado Analítico del Ejercicio del Presupuesto de Egresos
Clasificación Administrativa
Del 01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</si>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</sst>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 xr:uid="{2C161E9D-B372-489F-B3A5-12821F7CF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29D7-6D32-4A10-B60B-3F1874293094}">
  <sheetPr>
    <pageSetUpPr fitToPage="1"/>
  </sheetPr>
  <dimension ref="A1:H10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4" customWidth="1"/>
    <col min="2" max="2" width="60.8554687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1916648.96</v>
      </c>
      <c r="D7" s="21">
        <v>0</v>
      </c>
      <c r="E7" s="21">
        <f>C7+D7</f>
        <v>1916648.96</v>
      </c>
      <c r="F7" s="21">
        <v>405142.93</v>
      </c>
      <c r="G7" s="21">
        <v>405142.93</v>
      </c>
      <c r="H7" s="21">
        <f>E7-F7</f>
        <v>1511506.03</v>
      </c>
    </row>
    <row r="8" spans="1:8" x14ac:dyDescent="0.2">
      <c r="A8" s="19" t="s">
        <v>12</v>
      </c>
      <c r="B8" s="20"/>
      <c r="C8" s="21">
        <v>18594469.760000002</v>
      </c>
      <c r="D8" s="21">
        <v>0</v>
      </c>
      <c r="E8" s="21">
        <f t="shared" ref="E8:E65" si="0">C8+D8</f>
        <v>18594469.760000002</v>
      </c>
      <c r="F8" s="21">
        <v>3809157.43</v>
      </c>
      <c r="G8" s="21">
        <v>3807007.43</v>
      </c>
      <c r="H8" s="21">
        <f t="shared" ref="H8:H65" si="1">E8-F8</f>
        <v>14785312.330000002</v>
      </c>
    </row>
    <row r="9" spans="1:8" x14ac:dyDescent="0.2">
      <c r="A9" s="19" t="s">
        <v>13</v>
      </c>
      <c r="B9" s="20"/>
      <c r="C9" s="21">
        <v>17172058.940000001</v>
      </c>
      <c r="D9" s="21">
        <v>0</v>
      </c>
      <c r="E9" s="21">
        <f t="shared" si="0"/>
        <v>17172058.940000001</v>
      </c>
      <c r="F9" s="21">
        <v>2689817.78</v>
      </c>
      <c r="G9" s="21">
        <v>2634257.7999999998</v>
      </c>
      <c r="H9" s="21">
        <f t="shared" si="1"/>
        <v>14482241.160000002</v>
      </c>
    </row>
    <row r="10" spans="1:8" x14ac:dyDescent="0.2">
      <c r="A10" s="19" t="s">
        <v>14</v>
      </c>
      <c r="B10" s="20"/>
      <c r="C10" s="21">
        <v>11125004.43</v>
      </c>
      <c r="D10" s="21">
        <v>0</v>
      </c>
      <c r="E10" s="21">
        <f t="shared" si="0"/>
        <v>11125004.43</v>
      </c>
      <c r="F10" s="21">
        <v>938943.44</v>
      </c>
      <c r="G10" s="21">
        <v>938943.44</v>
      </c>
      <c r="H10" s="21">
        <f t="shared" si="1"/>
        <v>10186060.99</v>
      </c>
    </row>
    <row r="11" spans="1:8" x14ac:dyDescent="0.2">
      <c r="A11" s="19" t="s">
        <v>15</v>
      </c>
      <c r="B11" s="20"/>
      <c r="C11" s="21">
        <v>8590242.9199999999</v>
      </c>
      <c r="D11" s="21">
        <v>0</v>
      </c>
      <c r="E11" s="21">
        <f t="shared" si="0"/>
        <v>8590242.9199999999</v>
      </c>
      <c r="F11" s="21">
        <v>1720982.75</v>
      </c>
      <c r="G11" s="21">
        <v>1719522.48</v>
      </c>
      <c r="H11" s="21">
        <f t="shared" si="1"/>
        <v>6869260.1699999999</v>
      </c>
    </row>
    <row r="12" spans="1:8" x14ac:dyDescent="0.2">
      <c r="A12" s="19" t="s">
        <v>16</v>
      </c>
      <c r="B12" s="20"/>
      <c r="C12" s="21">
        <v>2857269.57</v>
      </c>
      <c r="D12" s="21">
        <v>0</v>
      </c>
      <c r="E12" s="21">
        <f t="shared" si="0"/>
        <v>2857269.57</v>
      </c>
      <c r="F12" s="21">
        <v>354233.57</v>
      </c>
      <c r="G12" s="21">
        <v>354233.57</v>
      </c>
      <c r="H12" s="21">
        <f t="shared" si="1"/>
        <v>2503036</v>
      </c>
    </row>
    <row r="13" spans="1:8" x14ac:dyDescent="0.2">
      <c r="A13" s="19" t="s">
        <v>17</v>
      </c>
      <c r="B13" s="20"/>
      <c r="C13" s="21">
        <v>3531737.8</v>
      </c>
      <c r="D13" s="21">
        <v>58000</v>
      </c>
      <c r="E13" s="21">
        <f t="shared" si="0"/>
        <v>3589737.8</v>
      </c>
      <c r="F13" s="21">
        <v>667308.30000000005</v>
      </c>
      <c r="G13" s="21">
        <v>665375.88</v>
      </c>
      <c r="H13" s="21">
        <f t="shared" si="1"/>
        <v>2922429.5</v>
      </c>
    </row>
    <row r="14" spans="1:8" x14ac:dyDescent="0.2">
      <c r="A14" s="19" t="s">
        <v>18</v>
      </c>
      <c r="B14" s="20"/>
      <c r="C14" s="21">
        <v>9237592.9100000001</v>
      </c>
      <c r="D14" s="21">
        <v>0</v>
      </c>
      <c r="E14" s="21">
        <f t="shared" si="0"/>
        <v>9237592.9100000001</v>
      </c>
      <c r="F14" s="21">
        <v>1570186.56</v>
      </c>
      <c r="G14" s="21">
        <v>1570186.56</v>
      </c>
      <c r="H14" s="21">
        <f t="shared" si="1"/>
        <v>7667406.3499999996</v>
      </c>
    </row>
    <row r="15" spans="1:8" x14ac:dyDescent="0.2">
      <c r="A15" s="19" t="s">
        <v>19</v>
      </c>
      <c r="B15" s="20"/>
      <c r="C15" s="21">
        <v>1756485.1</v>
      </c>
      <c r="D15" s="21">
        <v>0</v>
      </c>
      <c r="E15" s="21">
        <f t="shared" si="0"/>
        <v>1756485.1</v>
      </c>
      <c r="F15" s="21">
        <v>333683.28000000003</v>
      </c>
      <c r="G15" s="21">
        <v>333683.28000000003</v>
      </c>
      <c r="H15" s="21">
        <f t="shared" si="1"/>
        <v>1422801.82</v>
      </c>
    </row>
    <row r="16" spans="1:8" x14ac:dyDescent="0.2">
      <c r="A16" s="19" t="s">
        <v>20</v>
      </c>
      <c r="B16" s="20"/>
      <c r="C16" s="21">
        <v>2565665.62</v>
      </c>
      <c r="D16" s="21">
        <v>0</v>
      </c>
      <c r="E16" s="21">
        <f t="shared" si="0"/>
        <v>2565665.62</v>
      </c>
      <c r="F16" s="21">
        <v>534436.12</v>
      </c>
      <c r="G16" s="21">
        <v>534436.12</v>
      </c>
      <c r="H16" s="21">
        <f t="shared" si="1"/>
        <v>2031229.5</v>
      </c>
    </row>
    <row r="17" spans="1:8" x14ac:dyDescent="0.2">
      <c r="A17" s="19" t="s">
        <v>21</v>
      </c>
      <c r="B17" s="20"/>
      <c r="C17" s="21">
        <v>1655634.73</v>
      </c>
      <c r="D17" s="21">
        <v>0</v>
      </c>
      <c r="E17" s="21">
        <f t="shared" si="0"/>
        <v>1655634.73</v>
      </c>
      <c r="F17" s="21">
        <v>287902.28000000003</v>
      </c>
      <c r="G17" s="21">
        <v>287902.28000000003</v>
      </c>
      <c r="H17" s="21">
        <f t="shared" si="1"/>
        <v>1367732.45</v>
      </c>
    </row>
    <row r="18" spans="1:8" x14ac:dyDescent="0.2">
      <c r="A18" s="19" t="s">
        <v>22</v>
      </c>
      <c r="B18" s="20"/>
      <c r="C18" s="21">
        <v>474008.3</v>
      </c>
      <c r="D18" s="21">
        <v>0</v>
      </c>
      <c r="E18" s="21">
        <f t="shared" si="0"/>
        <v>474008.3</v>
      </c>
      <c r="F18" s="21">
        <v>98566.1</v>
      </c>
      <c r="G18" s="21">
        <v>98566.1</v>
      </c>
      <c r="H18" s="21">
        <f t="shared" si="1"/>
        <v>375442.19999999995</v>
      </c>
    </row>
    <row r="19" spans="1:8" x14ac:dyDescent="0.2">
      <c r="A19" s="19" t="s">
        <v>23</v>
      </c>
      <c r="B19" s="20"/>
      <c r="C19" s="21">
        <v>2136371.98</v>
      </c>
      <c r="D19" s="21">
        <v>0</v>
      </c>
      <c r="E19" s="21">
        <f t="shared" si="0"/>
        <v>2136371.98</v>
      </c>
      <c r="F19" s="21">
        <v>392246.07</v>
      </c>
      <c r="G19" s="21">
        <v>388082.07</v>
      </c>
      <c r="H19" s="21">
        <f t="shared" si="1"/>
        <v>1744125.91</v>
      </c>
    </row>
    <row r="20" spans="1:8" x14ac:dyDescent="0.2">
      <c r="A20" s="19" t="s">
        <v>24</v>
      </c>
      <c r="B20" s="20"/>
      <c r="C20" s="21">
        <v>15687590.560000001</v>
      </c>
      <c r="D20" s="21">
        <v>96633.15</v>
      </c>
      <c r="E20" s="21">
        <f t="shared" si="0"/>
        <v>15784223.710000001</v>
      </c>
      <c r="F20" s="21">
        <v>2068603.78</v>
      </c>
      <c r="G20" s="21">
        <v>2063295.44</v>
      </c>
      <c r="H20" s="21">
        <f t="shared" si="1"/>
        <v>13715619.930000002</v>
      </c>
    </row>
    <row r="21" spans="1:8" x14ac:dyDescent="0.2">
      <c r="A21" s="19" t="s">
        <v>25</v>
      </c>
      <c r="B21" s="20"/>
      <c r="C21" s="21">
        <v>11673334.41</v>
      </c>
      <c r="D21" s="21">
        <v>0</v>
      </c>
      <c r="E21" s="21">
        <f t="shared" si="0"/>
        <v>11673334.41</v>
      </c>
      <c r="F21" s="21">
        <v>2631163.5699999998</v>
      </c>
      <c r="G21" s="21">
        <v>2625572.61</v>
      </c>
      <c r="H21" s="21">
        <f t="shared" si="1"/>
        <v>9042170.8399999999</v>
      </c>
    </row>
    <row r="22" spans="1:8" x14ac:dyDescent="0.2">
      <c r="A22" s="19" t="s">
        <v>26</v>
      </c>
      <c r="B22" s="20"/>
      <c r="C22" s="21">
        <v>6344712.2400000002</v>
      </c>
      <c r="D22" s="21">
        <v>0</v>
      </c>
      <c r="E22" s="21">
        <f t="shared" si="0"/>
        <v>6344712.2400000002</v>
      </c>
      <c r="F22" s="21">
        <v>1271387.03</v>
      </c>
      <c r="G22" s="21">
        <v>1269426.25</v>
      </c>
      <c r="H22" s="21">
        <f t="shared" si="1"/>
        <v>5073325.21</v>
      </c>
    </row>
    <row r="23" spans="1:8" x14ac:dyDescent="0.2">
      <c r="A23" s="19" t="s">
        <v>27</v>
      </c>
      <c r="B23" s="20"/>
      <c r="C23" s="21">
        <v>12406312.83</v>
      </c>
      <c r="D23" s="21">
        <v>0</v>
      </c>
      <c r="E23" s="21">
        <f t="shared" si="0"/>
        <v>12406312.83</v>
      </c>
      <c r="F23" s="21">
        <v>2267531.9300000002</v>
      </c>
      <c r="G23" s="21">
        <v>2265768.08</v>
      </c>
      <c r="H23" s="21">
        <f t="shared" si="1"/>
        <v>10138780.9</v>
      </c>
    </row>
    <row r="24" spans="1:8" x14ac:dyDescent="0.2">
      <c r="A24" s="19" t="s">
        <v>28</v>
      </c>
      <c r="B24" s="20"/>
      <c r="C24" s="21">
        <v>1899769.38</v>
      </c>
      <c r="D24" s="21">
        <v>0</v>
      </c>
      <c r="E24" s="21">
        <f t="shared" si="0"/>
        <v>1899769.38</v>
      </c>
      <c r="F24" s="21">
        <v>316016.61</v>
      </c>
      <c r="G24" s="21">
        <v>316016.61</v>
      </c>
      <c r="H24" s="21">
        <f t="shared" si="1"/>
        <v>1583752.77</v>
      </c>
    </row>
    <row r="25" spans="1:8" x14ac:dyDescent="0.2">
      <c r="A25" s="19" t="s">
        <v>29</v>
      </c>
      <c r="B25" s="20"/>
      <c r="C25" s="21">
        <v>12791876.359999999</v>
      </c>
      <c r="D25" s="21">
        <v>0</v>
      </c>
      <c r="E25" s="21">
        <f t="shared" si="0"/>
        <v>12791876.359999999</v>
      </c>
      <c r="F25" s="21">
        <v>5502957.5300000003</v>
      </c>
      <c r="G25" s="21">
        <v>5474214.5599999996</v>
      </c>
      <c r="H25" s="21">
        <f t="shared" si="1"/>
        <v>7288918.8299999991</v>
      </c>
    </row>
    <row r="26" spans="1:8" x14ac:dyDescent="0.2">
      <c r="A26" s="19" t="s">
        <v>30</v>
      </c>
      <c r="B26" s="20"/>
      <c r="C26" s="21">
        <v>41399286.219999999</v>
      </c>
      <c r="D26" s="21">
        <v>0</v>
      </c>
      <c r="E26" s="21">
        <f t="shared" si="0"/>
        <v>41399286.219999999</v>
      </c>
      <c r="F26" s="21">
        <v>14358237.720000001</v>
      </c>
      <c r="G26" s="21">
        <v>14340179.66</v>
      </c>
      <c r="H26" s="21">
        <f t="shared" si="1"/>
        <v>27041048.5</v>
      </c>
    </row>
    <row r="27" spans="1:8" x14ac:dyDescent="0.2">
      <c r="A27" s="19" t="s">
        <v>31</v>
      </c>
      <c r="B27" s="20"/>
      <c r="C27" s="21">
        <v>3563438.34</v>
      </c>
      <c r="D27" s="21">
        <v>0</v>
      </c>
      <c r="E27" s="21">
        <f t="shared" si="0"/>
        <v>3563438.34</v>
      </c>
      <c r="F27" s="21">
        <v>646613.67000000004</v>
      </c>
      <c r="G27" s="21">
        <v>644919.13</v>
      </c>
      <c r="H27" s="21">
        <f t="shared" si="1"/>
        <v>2916824.67</v>
      </c>
    </row>
    <row r="28" spans="1:8" x14ac:dyDescent="0.2">
      <c r="A28" s="19" t="s">
        <v>32</v>
      </c>
      <c r="B28" s="20"/>
      <c r="C28" s="21">
        <v>4069085.67</v>
      </c>
      <c r="D28" s="21">
        <v>0</v>
      </c>
      <c r="E28" s="21">
        <f t="shared" si="0"/>
        <v>4069085.67</v>
      </c>
      <c r="F28" s="21">
        <v>732672</v>
      </c>
      <c r="G28" s="21">
        <v>729811.48</v>
      </c>
      <c r="H28" s="21">
        <f t="shared" si="1"/>
        <v>3336413.67</v>
      </c>
    </row>
    <row r="29" spans="1:8" x14ac:dyDescent="0.2">
      <c r="A29" s="19" t="s">
        <v>33</v>
      </c>
      <c r="B29" s="20"/>
      <c r="C29" s="21">
        <v>11269902.699999999</v>
      </c>
      <c r="D29" s="21">
        <v>0</v>
      </c>
      <c r="E29" s="21">
        <f t="shared" si="0"/>
        <v>11269902.699999999</v>
      </c>
      <c r="F29" s="21">
        <v>1774450.7</v>
      </c>
      <c r="G29" s="21">
        <v>1732785.02</v>
      </c>
      <c r="H29" s="21">
        <f t="shared" si="1"/>
        <v>9495452</v>
      </c>
    </row>
    <row r="30" spans="1:8" x14ac:dyDescent="0.2">
      <c r="A30" s="19" t="s">
        <v>34</v>
      </c>
      <c r="B30" s="20"/>
      <c r="C30" s="21">
        <v>40707774.75</v>
      </c>
      <c r="D30" s="21">
        <v>0</v>
      </c>
      <c r="E30" s="21">
        <f t="shared" si="0"/>
        <v>40707774.75</v>
      </c>
      <c r="F30" s="21">
        <v>8135278.5599999996</v>
      </c>
      <c r="G30" s="21">
        <v>7450273.3200000003</v>
      </c>
      <c r="H30" s="21">
        <f t="shared" si="1"/>
        <v>32572496.190000001</v>
      </c>
    </row>
    <row r="31" spans="1:8" x14ac:dyDescent="0.2">
      <c r="A31" s="19" t="s">
        <v>35</v>
      </c>
      <c r="B31" s="20"/>
      <c r="C31" s="21">
        <v>38514090.149999999</v>
      </c>
      <c r="D31" s="21">
        <v>0</v>
      </c>
      <c r="E31" s="21">
        <f t="shared" si="0"/>
        <v>38514090.149999999</v>
      </c>
      <c r="F31" s="21">
        <v>6893943.8600000003</v>
      </c>
      <c r="G31" s="21">
        <v>6826435.1299999999</v>
      </c>
      <c r="H31" s="21">
        <f t="shared" si="1"/>
        <v>31620146.289999999</v>
      </c>
    </row>
    <row r="32" spans="1:8" x14ac:dyDescent="0.2">
      <c r="A32" s="19" t="s">
        <v>36</v>
      </c>
      <c r="B32" s="20"/>
      <c r="C32" s="21">
        <v>3166324.19</v>
      </c>
      <c r="D32" s="21">
        <v>0</v>
      </c>
      <c r="E32" s="21">
        <f t="shared" si="0"/>
        <v>3166324.19</v>
      </c>
      <c r="F32" s="21">
        <v>665384.71</v>
      </c>
      <c r="G32" s="21">
        <v>661210.96</v>
      </c>
      <c r="H32" s="21">
        <f t="shared" si="1"/>
        <v>2500939.48</v>
      </c>
    </row>
    <row r="33" spans="1:8" x14ac:dyDescent="0.2">
      <c r="A33" s="19" t="s">
        <v>37</v>
      </c>
      <c r="B33" s="20"/>
      <c r="C33" s="21">
        <v>1705207.28</v>
      </c>
      <c r="D33" s="21">
        <v>0</v>
      </c>
      <c r="E33" s="21">
        <f t="shared" si="0"/>
        <v>1705207.28</v>
      </c>
      <c r="F33" s="21">
        <v>343055.26</v>
      </c>
      <c r="G33" s="21">
        <v>340268.04</v>
      </c>
      <c r="H33" s="21">
        <f t="shared" si="1"/>
        <v>1362152.02</v>
      </c>
    </row>
    <row r="34" spans="1:8" x14ac:dyDescent="0.2">
      <c r="A34" s="19" t="s">
        <v>38</v>
      </c>
      <c r="B34" s="20"/>
      <c r="C34" s="21">
        <v>3555170.73</v>
      </c>
      <c r="D34" s="21">
        <v>0</v>
      </c>
      <c r="E34" s="21">
        <f t="shared" si="0"/>
        <v>3555170.73</v>
      </c>
      <c r="F34" s="21">
        <v>655860.03</v>
      </c>
      <c r="G34" s="21">
        <v>650822.44999999995</v>
      </c>
      <c r="H34" s="21">
        <f t="shared" si="1"/>
        <v>2899310.7</v>
      </c>
    </row>
    <row r="35" spans="1:8" x14ac:dyDescent="0.2">
      <c r="A35" s="19" t="s">
        <v>39</v>
      </c>
      <c r="B35" s="20"/>
      <c r="C35" s="21">
        <v>5404538.1200000001</v>
      </c>
      <c r="D35" s="21">
        <v>0</v>
      </c>
      <c r="E35" s="21">
        <f t="shared" si="0"/>
        <v>5404538.1200000001</v>
      </c>
      <c r="F35" s="21">
        <v>1053304.5</v>
      </c>
      <c r="G35" s="21">
        <v>1048902.2</v>
      </c>
      <c r="H35" s="21">
        <f t="shared" si="1"/>
        <v>4351233.62</v>
      </c>
    </row>
    <row r="36" spans="1:8" x14ac:dyDescent="0.2">
      <c r="A36" s="19" t="s">
        <v>40</v>
      </c>
      <c r="B36" s="20"/>
      <c r="C36" s="21">
        <v>4488846.09</v>
      </c>
      <c r="D36" s="21">
        <v>0</v>
      </c>
      <c r="E36" s="21">
        <f t="shared" si="0"/>
        <v>4488846.09</v>
      </c>
      <c r="F36" s="21">
        <v>912187.65</v>
      </c>
      <c r="G36" s="21">
        <v>903590.91</v>
      </c>
      <c r="H36" s="21">
        <f t="shared" si="1"/>
        <v>3576658.44</v>
      </c>
    </row>
    <row r="37" spans="1:8" x14ac:dyDescent="0.2">
      <c r="A37" s="19" t="s">
        <v>41</v>
      </c>
      <c r="B37" s="20"/>
      <c r="C37" s="21">
        <v>2317821.42</v>
      </c>
      <c r="D37" s="21">
        <v>0</v>
      </c>
      <c r="E37" s="21">
        <f t="shared" si="0"/>
        <v>2317821.42</v>
      </c>
      <c r="F37" s="21">
        <v>171547.08</v>
      </c>
      <c r="G37" s="21">
        <v>171547.08</v>
      </c>
      <c r="H37" s="21">
        <f t="shared" si="1"/>
        <v>2146274.34</v>
      </c>
    </row>
    <row r="38" spans="1:8" x14ac:dyDescent="0.2">
      <c r="A38" s="19" t="s">
        <v>42</v>
      </c>
      <c r="B38" s="20"/>
      <c r="C38" s="21">
        <v>4883573.7</v>
      </c>
      <c r="D38" s="21">
        <v>0</v>
      </c>
      <c r="E38" s="21">
        <f t="shared" si="0"/>
        <v>4883573.7</v>
      </c>
      <c r="F38" s="21">
        <v>999931.1</v>
      </c>
      <c r="G38" s="21">
        <v>993436.66</v>
      </c>
      <c r="H38" s="21">
        <f t="shared" si="1"/>
        <v>3883642.6</v>
      </c>
    </row>
    <row r="39" spans="1:8" x14ac:dyDescent="0.2">
      <c r="A39" s="19" t="s">
        <v>43</v>
      </c>
      <c r="B39" s="20"/>
      <c r="C39" s="21">
        <v>3468881.76</v>
      </c>
      <c r="D39" s="21">
        <v>0</v>
      </c>
      <c r="E39" s="21">
        <f t="shared" si="0"/>
        <v>3468881.76</v>
      </c>
      <c r="F39" s="21">
        <v>642479.56000000006</v>
      </c>
      <c r="G39" s="21">
        <v>633706.56000000006</v>
      </c>
      <c r="H39" s="21">
        <f t="shared" si="1"/>
        <v>2826402.1999999997</v>
      </c>
    </row>
    <row r="40" spans="1:8" x14ac:dyDescent="0.2">
      <c r="A40" s="19" t="s">
        <v>44</v>
      </c>
      <c r="B40" s="20"/>
      <c r="C40" s="21">
        <v>43761710.649999999</v>
      </c>
      <c r="D40" s="21">
        <v>26328168.030000001</v>
      </c>
      <c r="E40" s="21">
        <f t="shared" si="0"/>
        <v>70089878.680000007</v>
      </c>
      <c r="F40" s="21">
        <v>2111496.0699999998</v>
      </c>
      <c r="G40" s="21">
        <v>2095116.87</v>
      </c>
      <c r="H40" s="21">
        <f t="shared" si="1"/>
        <v>67978382.610000014</v>
      </c>
    </row>
    <row r="41" spans="1:8" x14ac:dyDescent="0.2">
      <c r="A41" s="19" t="s">
        <v>45</v>
      </c>
      <c r="B41" s="20"/>
      <c r="C41" s="21">
        <v>13259409.189999999</v>
      </c>
      <c r="D41" s="21">
        <v>2068427.21</v>
      </c>
      <c r="E41" s="21">
        <f t="shared" si="0"/>
        <v>15327836.399999999</v>
      </c>
      <c r="F41" s="21">
        <v>1091045.53</v>
      </c>
      <c r="G41" s="21">
        <v>1091045.53</v>
      </c>
      <c r="H41" s="21">
        <f t="shared" si="1"/>
        <v>14236790.869999999</v>
      </c>
    </row>
    <row r="42" spans="1:8" x14ac:dyDescent="0.2">
      <c r="A42" s="19" t="s">
        <v>46</v>
      </c>
      <c r="B42" s="20"/>
      <c r="C42" s="21">
        <v>19983167.489999998</v>
      </c>
      <c r="D42" s="21">
        <v>0</v>
      </c>
      <c r="E42" s="21">
        <f t="shared" si="0"/>
        <v>19983167.489999998</v>
      </c>
      <c r="F42" s="21">
        <v>2973484.42</v>
      </c>
      <c r="G42" s="21">
        <v>2673429.75</v>
      </c>
      <c r="H42" s="21">
        <f t="shared" si="1"/>
        <v>17009683.07</v>
      </c>
    </row>
    <row r="43" spans="1:8" x14ac:dyDescent="0.2">
      <c r="A43" s="19" t="s">
        <v>47</v>
      </c>
      <c r="B43" s="20"/>
      <c r="C43" s="21">
        <v>7736528.96</v>
      </c>
      <c r="D43" s="21">
        <v>356753.2</v>
      </c>
      <c r="E43" s="21">
        <f t="shared" si="0"/>
        <v>8093282.1600000001</v>
      </c>
      <c r="F43" s="21">
        <v>642183.03</v>
      </c>
      <c r="G43" s="21">
        <v>642183.03</v>
      </c>
      <c r="H43" s="21">
        <f t="shared" si="1"/>
        <v>7451099.1299999999</v>
      </c>
    </row>
    <row r="44" spans="1:8" x14ac:dyDescent="0.2">
      <c r="A44" s="19" t="s">
        <v>48</v>
      </c>
      <c r="B44" s="20"/>
      <c r="C44" s="21">
        <v>37403276.759999998</v>
      </c>
      <c r="D44" s="21">
        <v>0</v>
      </c>
      <c r="E44" s="21">
        <f t="shared" si="0"/>
        <v>37403276.759999998</v>
      </c>
      <c r="F44" s="21">
        <v>7367482.2699999996</v>
      </c>
      <c r="G44" s="21">
        <v>7239080.8499999996</v>
      </c>
      <c r="H44" s="21">
        <f t="shared" si="1"/>
        <v>30035794.489999998</v>
      </c>
    </row>
    <row r="45" spans="1:8" x14ac:dyDescent="0.2">
      <c r="A45" s="19" t="s">
        <v>49</v>
      </c>
      <c r="B45" s="20"/>
      <c r="C45" s="21">
        <v>110175679.52</v>
      </c>
      <c r="D45" s="21">
        <v>0</v>
      </c>
      <c r="E45" s="21">
        <f t="shared" si="0"/>
        <v>110175679.52</v>
      </c>
      <c r="F45" s="21">
        <v>20771968.890000001</v>
      </c>
      <c r="G45" s="21">
        <v>20423950.760000002</v>
      </c>
      <c r="H45" s="21">
        <f t="shared" si="1"/>
        <v>89403710.629999995</v>
      </c>
    </row>
    <row r="46" spans="1:8" x14ac:dyDescent="0.2">
      <c r="A46" s="19" t="s">
        <v>50</v>
      </c>
      <c r="B46" s="20"/>
      <c r="C46" s="21">
        <v>7269018.8300000001</v>
      </c>
      <c r="D46" s="21">
        <v>0</v>
      </c>
      <c r="E46" s="21">
        <f t="shared" si="0"/>
        <v>7269018.8300000001</v>
      </c>
      <c r="F46" s="21">
        <v>1502026.71</v>
      </c>
      <c r="G46" s="21">
        <v>1439437.28</v>
      </c>
      <c r="H46" s="21">
        <f t="shared" si="1"/>
        <v>5766992.1200000001</v>
      </c>
    </row>
    <row r="47" spans="1:8" x14ac:dyDescent="0.2">
      <c r="A47" s="19" t="s">
        <v>51</v>
      </c>
      <c r="B47" s="20"/>
      <c r="C47" s="21">
        <v>5945600.5899999999</v>
      </c>
      <c r="D47" s="21">
        <v>0</v>
      </c>
      <c r="E47" s="21">
        <f t="shared" si="0"/>
        <v>5945600.5899999999</v>
      </c>
      <c r="F47" s="21">
        <v>1170266.8700000001</v>
      </c>
      <c r="G47" s="21">
        <v>1110074.8500000001</v>
      </c>
      <c r="H47" s="21">
        <f t="shared" si="1"/>
        <v>4775333.72</v>
      </c>
    </row>
    <row r="48" spans="1:8" x14ac:dyDescent="0.2">
      <c r="A48" s="19" t="s">
        <v>52</v>
      </c>
      <c r="B48" s="20"/>
      <c r="C48" s="21">
        <v>3717943.54</v>
      </c>
      <c r="D48" s="21">
        <v>0</v>
      </c>
      <c r="E48" s="21">
        <f t="shared" si="0"/>
        <v>3717943.54</v>
      </c>
      <c r="F48" s="21">
        <v>602901.19999999995</v>
      </c>
      <c r="G48" s="21">
        <v>601284.29</v>
      </c>
      <c r="H48" s="21">
        <f t="shared" si="1"/>
        <v>3115042.34</v>
      </c>
    </row>
    <row r="49" spans="1:8" x14ac:dyDescent="0.2">
      <c r="A49" s="19" t="s">
        <v>53</v>
      </c>
      <c r="B49" s="20"/>
      <c r="C49" s="21">
        <v>11277173.5</v>
      </c>
      <c r="D49" s="21">
        <v>-356753.2</v>
      </c>
      <c r="E49" s="21">
        <f t="shared" si="0"/>
        <v>10920420.300000001</v>
      </c>
      <c r="F49" s="21">
        <v>717532.38</v>
      </c>
      <c r="G49" s="21">
        <v>710658.87</v>
      </c>
      <c r="H49" s="21">
        <f t="shared" si="1"/>
        <v>10202887.92</v>
      </c>
    </row>
    <row r="50" spans="1:8" x14ac:dyDescent="0.2">
      <c r="A50" s="19" t="s">
        <v>54</v>
      </c>
      <c r="B50" s="20"/>
      <c r="C50" s="21">
        <v>2300288.6</v>
      </c>
      <c r="D50" s="21">
        <v>0</v>
      </c>
      <c r="E50" s="21">
        <f t="shared" si="0"/>
        <v>2300288.6</v>
      </c>
      <c r="F50" s="21">
        <v>469127.94</v>
      </c>
      <c r="G50" s="21">
        <v>466918.54</v>
      </c>
      <c r="H50" s="21">
        <f t="shared" si="1"/>
        <v>1831160.6600000001</v>
      </c>
    </row>
    <row r="51" spans="1:8" x14ac:dyDescent="0.2">
      <c r="A51" s="19" t="s">
        <v>55</v>
      </c>
      <c r="B51" s="20"/>
      <c r="C51" s="21">
        <v>3327612.32</v>
      </c>
      <c r="D51" s="21">
        <v>0</v>
      </c>
      <c r="E51" s="21">
        <f t="shared" si="0"/>
        <v>3327612.32</v>
      </c>
      <c r="F51" s="21">
        <v>559365.14</v>
      </c>
      <c r="G51" s="21">
        <v>548509.93000000005</v>
      </c>
      <c r="H51" s="21">
        <f t="shared" si="1"/>
        <v>2768247.1799999997</v>
      </c>
    </row>
    <row r="52" spans="1:8" x14ac:dyDescent="0.2">
      <c r="A52" s="19" t="s">
        <v>56</v>
      </c>
      <c r="B52" s="20"/>
      <c r="C52" s="21">
        <v>3148556.67</v>
      </c>
      <c r="D52" s="21">
        <v>0</v>
      </c>
      <c r="E52" s="21">
        <f t="shared" si="0"/>
        <v>3148556.67</v>
      </c>
      <c r="F52" s="21">
        <v>388266.83</v>
      </c>
      <c r="G52" s="21">
        <v>385699.24</v>
      </c>
      <c r="H52" s="21">
        <f t="shared" si="1"/>
        <v>2760289.84</v>
      </c>
    </row>
    <row r="53" spans="1:8" x14ac:dyDescent="0.2">
      <c r="A53" s="19" t="s">
        <v>57</v>
      </c>
      <c r="B53" s="20"/>
      <c r="C53" s="21">
        <v>1980571.8</v>
      </c>
      <c r="D53" s="21">
        <v>0</v>
      </c>
      <c r="E53" s="21">
        <f t="shared" si="0"/>
        <v>1980571.8</v>
      </c>
      <c r="F53" s="21">
        <v>290506.37</v>
      </c>
      <c r="G53" s="21">
        <v>284514.03999999998</v>
      </c>
      <c r="H53" s="21">
        <f t="shared" si="1"/>
        <v>1690065.4300000002</v>
      </c>
    </row>
    <row r="54" spans="1:8" x14ac:dyDescent="0.2">
      <c r="A54" s="19" t="s">
        <v>58</v>
      </c>
      <c r="B54" s="20"/>
      <c r="C54" s="21">
        <v>5237953.76</v>
      </c>
      <c r="D54" s="21">
        <v>0</v>
      </c>
      <c r="E54" s="21">
        <f t="shared" si="0"/>
        <v>5237953.76</v>
      </c>
      <c r="F54" s="21">
        <v>906670.39</v>
      </c>
      <c r="G54" s="21">
        <v>886681.29</v>
      </c>
      <c r="H54" s="21">
        <f t="shared" si="1"/>
        <v>4331283.37</v>
      </c>
    </row>
    <row r="55" spans="1:8" x14ac:dyDescent="0.2">
      <c r="A55" s="19" t="s">
        <v>59</v>
      </c>
      <c r="B55" s="20"/>
      <c r="C55" s="21">
        <v>3381502.46</v>
      </c>
      <c r="D55" s="21">
        <v>0</v>
      </c>
      <c r="E55" s="21">
        <f t="shared" si="0"/>
        <v>3381502.46</v>
      </c>
      <c r="F55" s="21">
        <v>572461.5</v>
      </c>
      <c r="G55" s="21">
        <v>567840.18000000005</v>
      </c>
      <c r="H55" s="21">
        <f t="shared" si="1"/>
        <v>2809040.96</v>
      </c>
    </row>
    <row r="56" spans="1:8" x14ac:dyDescent="0.2">
      <c r="A56" s="19" t="s">
        <v>60</v>
      </c>
      <c r="B56" s="20"/>
      <c r="C56" s="21">
        <v>8294288.7999999998</v>
      </c>
      <c r="D56" s="21">
        <v>0</v>
      </c>
      <c r="E56" s="21">
        <f t="shared" si="0"/>
        <v>8294288.7999999998</v>
      </c>
      <c r="F56" s="21">
        <v>492178.42</v>
      </c>
      <c r="G56" s="21">
        <v>491143.42</v>
      </c>
      <c r="H56" s="21">
        <f t="shared" si="1"/>
        <v>7802110.3799999999</v>
      </c>
    </row>
    <row r="57" spans="1:8" x14ac:dyDescent="0.2">
      <c r="A57" s="19" t="s">
        <v>61</v>
      </c>
      <c r="B57" s="20"/>
      <c r="C57" s="21">
        <v>1903717.56</v>
      </c>
      <c r="D57" s="21">
        <v>0</v>
      </c>
      <c r="E57" s="21">
        <f t="shared" si="0"/>
        <v>1903717.56</v>
      </c>
      <c r="F57" s="21">
        <v>239317.16</v>
      </c>
      <c r="G57" s="21">
        <v>238317.16</v>
      </c>
      <c r="H57" s="21">
        <f t="shared" si="1"/>
        <v>1664400.4000000001</v>
      </c>
    </row>
    <row r="58" spans="1:8" x14ac:dyDescent="0.2">
      <c r="A58" s="19" t="s">
        <v>62</v>
      </c>
      <c r="B58" s="20"/>
      <c r="C58" s="21">
        <v>1252653.76</v>
      </c>
      <c r="D58" s="21">
        <v>0</v>
      </c>
      <c r="E58" s="21">
        <f t="shared" si="0"/>
        <v>1252653.76</v>
      </c>
      <c r="F58" s="21">
        <v>147849.26</v>
      </c>
      <c r="G58" s="21">
        <v>146043.85</v>
      </c>
      <c r="H58" s="21">
        <f t="shared" si="1"/>
        <v>1104804.5</v>
      </c>
    </row>
    <row r="59" spans="1:8" x14ac:dyDescent="0.2">
      <c r="A59" s="19" t="s">
        <v>63</v>
      </c>
      <c r="B59" s="20"/>
      <c r="C59" s="21">
        <v>1386410.82</v>
      </c>
      <c r="D59" s="21">
        <v>0</v>
      </c>
      <c r="E59" s="21">
        <f t="shared" si="0"/>
        <v>1386410.82</v>
      </c>
      <c r="F59" s="21">
        <v>248855.15</v>
      </c>
      <c r="G59" s="21">
        <v>248855.15</v>
      </c>
      <c r="H59" s="21">
        <f t="shared" si="1"/>
        <v>1137555.6700000002</v>
      </c>
    </row>
    <row r="60" spans="1:8" x14ac:dyDescent="0.2">
      <c r="A60" s="19" t="s">
        <v>64</v>
      </c>
      <c r="B60" s="20"/>
      <c r="C60" s="21">
        <v>14943796.24</v>
      </c>
      <c r="D60" s="21">
        <v>0</v>
      </c>
      <c r="E60" s="21">
        <f t="shared" si="0"/>
        <v>14943796.24</v>
      </c>
      <c r="F60" s="21">
        <v>1662658.81</v>
      </c>
      <c r="G60" s="21">
        <v>1559060.01</v>
      </c>
      <c r="H60" s="21">
        <f t="shared" si="1"/>
        <v>13281137.43</v>
      </c>
    </row>
    <row r="61" spans="1:8" x14ac:dyDescent="0.2">
      <c r="A61" s="19" t="s">
        <v>65</v>
      </c>
      <c r="B61" s="20"/>
      <c r="C61" s="21">
        <v>2729907.81</v>
      </c>
      <c r="D61" s="21">
        <v>317127.07</v>
      </c>
      <c r="E61" s="21">
        <f t="shared" si="0"/>
        <v>3047034.8799999999</v>
      </c>
      <c r="F61" s="21">
        <v>440219.06</v>
      </c>
      <c r="G61" s="21">
        <v>440219.06</v>
      </c>
      <c r="H61" s="21">
        <f t="shared" si="1"/>
        <v>2606815.8199999998</v>
      </c>
    </row>
    <row r="62" spans="1:8" x14ac:dyDescent="0.2">
      <c r="A62" s="19" t="s">
        <v>66</v>
      </c>
      <c r="B62" s="20"/>
      <c r="C62" s="21">
        <v>20327906.449999999</v>
      </c>
      <c r="D62" s="21">
        <v>0</v>
      </c>
      <c r="E62" s="21">
        <f t="shared" si="0"/>
        <v>20327906.449999999</v>
      </c>
      <c r="F62" s="21">
        <v>4858538.34</v>
      </c>
      <c r="G62" s="21">
        <v>4858538.34</v>
      </c>
      <c r="H62" s="21">
        <f t="shared" si="1"/>
        <v>15469368.109999999</v>
      </c>
    </row>
    <row r="63" spans="1:8" x14ac:dyDescent="0.2">
      <c r="A63" s="19" t="s">
        <v>67</v>
      </c>
      <c r="B63" s="20"/>
      <c r="C63" s="21">
        <v>6730949</v>
      </c>
      <c r="D63" s="21">
        <v>0</v>
      </c>
      <c r="E63" s="21">
        <f t="shared" si="0"/>
        <v>6730949</v>
      </c>
      <c r="F63" s="21">
        <v>1571548.74</v>
      </c>
      <c r="G63" s="21">
        <v>1571548.74</v>
      </c>
      <c r="H63" s="21">
        <f t="shared" si="1"/>
        <v>5159400.26</v>
      </c>
    </row>
    <row r="64" spans="1:8" x14ac:dyDescent="0.2">
      <c r="A64" s="19" t="s">
        <v>68</v>
      </c>
      <c r="B64" s="20"/>
      <c r="C64" s="21">
        <v>7111891</v>
      </c>
      <c r="D64" s="21">
        <v>0</v>
      </c>
      <c r="E64" s="21">
        <f t="shared" si="0"/>
        <v>7111891</v>
      </c>
      <c r="F64" s="21">
        <v>1777972.78</v>
      </c>
      <c r="G64" s="21">
        <v>1777972.78</v>
      </c>
      <c r="H64" s="21">
        <f t="shared" si="1"/>
        <v>5333918.22</v>
      </c>
    </row>
    <row r="65" spans="1:8" x14ac:dyDescent="0.2">
      <c r="A65" s="19" t="s">
        <v>69</v>
      </c>
      <c r="B65" s="20"/>
      <c r="C65" s="21">
        <v>0</v>
      </c>
      <c r="D65" s="21">
        <v>0</v>
      </c>
      <c r="E65" s="21">
        <f t="shared" si="0"/>
        <v>0</v>
      </c>
      <c r="F65" s="21">
        <v>0</v>
      </c>
      <c r="G65" s="21">
        <v>0</v>
      </c>
      <c r="H65" s="21">
        <f t="shared" si="1"/>
        <v>0</v>
      </c>
    </row>
    <row r="66" spans="1:8" x14ac:dyDescent="0.2">
      <c r="A66" s="19"/>
      <c r="B66" s="22"/>
      <c r="C66" s="23"/>
      <c r="D66" s="23"/>
      <c r="E66" s="23"/>
      <c r="F66" s="23"/>
      <c r="G66" s="23"/>
      <c r="H66" s="23"/>
    </row>
    <row r="67" spans="1:8" x14ac:dyDescent="0.2">
      <c r="A67" s="24"/>
      <c r="B67" s="25" t="s">
        <v>70</v>
      </c>
      <c r="C67" s="26">
        <f t="shared" ref="C67:H67" si="2">SUM(C6:C66)</f>
        <v>655518243.99999988</v>
      </c>
      <c r="D67" s="26">
        <f t="shared" si="2"/>
        <v>28868355.460000001</v>
      </c>
      <c r="E67" s="26">
        <f t="shared" si="2"/>
        <v>684386599.45999992</v>
      </c>
      <c r="F67" s="26">
        <f t="shared" si="2"/>
        <v>119421136.72000001</v>
      </c>
      <c r="G67" s="26">
        <f t="shared" si="2"/>
        <v>117377645.90000004</v>
      </c>
      <c r="H67" s="26">
        <f t="shared" si="2"/>
        <v>564965462.74000001</v>
      </c>
    </row>
    <row r="70" spans="1:8" ht="45" customHeight="1" x14ac:dyDescent="0.2">
      <c r="A70" s="1" t="s">
        <v>71</v>
      </c>
      <c r="B70" s="2"/>
      <c r="C70" s="2"/>
      <c r="D70" s="2"/>
      <c r="E70" s="2"/>
      <c r="F70" s="2"/>
      <c r="G70" s="2"/>
      <c r="H70" s="3"/>
    </row>
    <row r="72" spans="1:8" x14ac:dyDescent="0.2">
      <c r="A72" s="6" t="s">
        <v>1</v>
      </c>
      <c r="B72" s="7"/>
      <c r="C72" s="1" t="s">
        <v>2</v>
      </c>
      <c r="D72" s="2"/>
      <c r="E72" s="2"/>
      <c r="F72" s="2"/>
      <c r="G72" s="3"/>
      <c r="H72" s="8" t="s">
        <v>3</v>
      </c>
    </row>
    <row r="73" spans="1:8" ht="20.399999999999999" x14ac:dyDescent="0.2">
      <c r="A73" s="9"/>
      <c r="B73" s="10"/>
      <c r="C73" s="11" t="s">
        <v>4</v>
      </c>
      <c r="D73" s="11" t="s">
        <v>5</v>
      </c>
      <c r="E73" s="11" t="s">
        <v>6</v>
      </c>
      <c r="F73" s="11" t="s">
        <v>7</v>
      </c>
      <c r="G73" s="11" t="s">
        <v>8</v>
      </c>
      <c r="H73" s="12"/>
    </row>
    <row r="74" spans="1:8" x14ac:dyDescent="0.2">
      <c r="A74" s="13"/>
      <c r="B74" s="14"/>
      <c r="C74" s="15">
        <v>1</v>
      </c>
      <c r="D74" s="15">
        <v>2</v>
      </c>
      <c r="E74" s="15" t="s">
        <v>9</v>
      </c>
      <c r="F74" s="15">
        <v>4</v>
      </c>
      <c r="G74" s="15">
        <v>5</v>
      </c>
      <c r="H74" s="15" t="s">
        <v>10</v>
      </c>
    </row>
    <row r="75" spans="1:8" x14ac:dyDescent="0.2">
      <c r="A75" s="16"/>
      <c r="B75" s="27" t="s">
        <v>72</v>
      </c>
      <c r="C75" s="28"/>
      <c r="D75" s="28"/>
      <c r="E75" s="28"/>
      <c r="F75" s="28"/>
      <c r="G75" s="28"/>
      <c r="H75" s="28"/>
    </row>
    <row r="76" spans="1:8" x14ac:dyDescent="0.2">
      <c r="A76" s="19" t="s">
        <v>73</v>
      </c>
      <c r="C76" s="29"/>
      <c r="D76" s="29"/>
      <c r="E76" s="29"/>
      <c r="F76" s="29"/>
      <c r="G76" s="29"/>
      <c r="H76" s="29"/>
    </row>
    <row r="77" spans="1:8" x14ac:dyDescent="0.2">
      <c r="A77" s="19" t="s">
        <v>74</v>
      </c>
      <c r="C77" s="29"/>
      <c r="D77" s="29"/>
      <c r="E77" s="29"/>
      <c r="F77" s="29"/>
      <c r="G77" s="29"/>
      <c r="H77" s="29"/>
    </row>
    <row r="78" spans="1:8" x14ac:dyDescent="0.2">
      <c r="A78" s="19" t="s">
        <v>75</v>
      </c>
      <c r="C78" s="29"/>
      <c r="D78" s="29"/>
      <c r="E78" s="29"/>
      <c r="F78" s="29"/>
      <c r="G78" s="29"/>
      <c r="H78" s="29"/>
    </row>
    <row r="79" spans="1:8" x14ac:dyDescent="0.2">
      <c r="A79" s="19" t="s">
        <v>76</v>
      </c>
      <c r="C79" s="29"/>
      <c r="D79" s="29"/>
      <c r="E79" s="29"/>
      <c r="F79" s="29"/>
      <c r="G79" s="29"/>
      <c r="H79" s="29"/>
    </row>
    <row r="80" spans="1:8" x14ac:dyDescent="0.2">
      <c r="A80" s="19"/>
      <c r="C80" s="30"/>
      <c r="D80" s="30"/>
      <c r="E80" s="30"/>
      <c r="F80" s="30"/>
      <c r="G80" s="30"/>
      <c r="H80" s="30"/>
    </row>
    <row r="81" spans="1:8" x14ac:dyDescent="0.2">
      <c r="A81" s="24"/>
      <c r="B81" s="25" t="s">
        <v>70</v>
      </c>
      <c r="C81" s="26"/>
      <c r="D81" s="26"/>
      <c r="E81" s="26"/>
      <c r="F81" s="26"/>
      <c r="G81" s="26"/>
      <c r="H81" s="26"/>
    </row>
    <row r="84" spans="1:8" ht="45" customHeight="1" x14ac:dyDescent="0.2">
      <c r="A84" s="1" t="s">
        <v>77</v>
      </c>
      <c r="B84" s="2"/>
      <c r="C84" s="2"/>
      <c r="D84" s="2"/>
      <c r="E84" s="2"/>
      <c r="F84" s="2"/>
      <c r="G84" s="2"/>
      <c r="H84" s="3"/>
    </row>
    <row r="85" spans="1:8" x14ac:dyDescent="0.2">
      <c r="A85" s="6" t="s">
        <v>1</v>
      </c>
      <c r="B85" s="7"/>
      <c r="C85" s="1" t="s">
        <v>2</v>
      </c>
      <c r="D85" s="2"/>
      <c r="E85" s="2"/>
      <c r="F85" s="2"/>
      <c r="G85" s="3"/>
      <c r="H85" s="8" t="s">
        <v>3</v>
      </c>
    </row>
    <row r="86" spans="1:8" ht="20.399999999999999" x14ac:dyDescent="0.2">
      <c r="A86" s="9"/>
      <c r="B86" s="10"/>
      <c r="C86" s="11" t="s">
        <v>4</v>
      </c>
      <c r="D86" s="11" t="s">
        <v>5</v>
      </c>
      <c r="E86" s="11" t="s">
        <v>6</v>
      </c>
      <c r="F86" s="11" t="s">
        <v>7</v>
      </c>
      <c r="G86" s="11" t="s">
        <v>8</v>
      </c>
      <c r="H86" s="12"/>
    </row>
    <row r="87" spans="1:8" x14ac:dyDescent="0.2">
      <c r="A87" s="13"/>
      <c r="B87" s="14"/>
      <c r="C87" s="15">
        <v>1</v>
      </c>
      <c r="D87" s="15">
        <v>2</v>
      </c>
      <c r="E87" s="15" t="s">
        <v>9</v>
      </c>
      <c r="F87" s="15">
        <v>4</v>
      </c>
      <c r="G87" s="15">
        <v>5</v>
      </c>
      <c r="H87" s="15" t="s">
        <v>10</v>
      </c>
    </row>
    <row r="88" spans="1:8" x14ac:dyDescent="0.2">
      <c r="A88" s="16"/>
      <c r="B88" s="31"/>
      <c r="C88" s="28"/>
      <c r="D88" s="28"/>
      <c r="E88" s="28"/>
      <c r="F88" s="28"/>
      <c r="G88" s="28"/>
      <c r="H88" s="28"/>
    </row>
    <row r="89" spans="1:8" ht="20.399999999999999" x14ac:dyDescent="0.2">
      <c r="A89" s="19"/>
      <c r="B89" s="32" t="s">
        <v>78</v>
      </c>
      <c r="C89" s="29">
        <v>34170746.450000003</v>
      </c>
      <c r="D89" s="29">
        <v>0</v>
      </c>
      <c r="E89" s="29">
        <v>34170746.450000003</v>
      </c>
      <c r="F89" s="29">
        <v>8208059.8600000003</v>
      </c>
      <c r="G89" s="29">
        <v>8208059.8600000003</v>
      </c>
      <c r="H89" s="29">
        <v>25962686.590000004</v>
      </c>
    </row>
    <row r="90" spans="1:8" x14ac:dyDescent="0.2">
      <c r="A90" s="19"/>
      <c r="B90" s="32"/>
      <c r="C90" s="29"/>
      <c r="D90" s="29"/>
      <c r="E90" s="29"/>
      <c r="F90" s="29"/>
      <c r="G90" s="29"/>
      <c r="H90" s="29"/>
    </row>
    <row r="91" spans="1:8" x14ac:dyDescent="0.2">
      <c r="A91" s="19"/>
      <c r="B91" s="32" t="s">
        <v>79</v>
      </c>
      <c r="C91" s="29">
        <v>0</v>
      </c>
      <c r="D91" s="29">
        <v>0</v>
      </c>
      <c r="E91" s="29">
        <f>C91+D91</f>
        <v>0</v>
      </c>
      <c r="F91" s="29">
        <v>0</v>
      </c>
      <c r="G91" s="29">
        <v>0</v>
      </c>
      <c r="H91" s="29">
        <f>E91-F91</f>
        <v>0</v>
      </c>
    </row>
    <row r="92" spans="1:8" x14ac:dyDescent="0.2">
      <c r="A92" s="19"/>
      <c r="B92" s="32"/>
      <c r="C92" s="29"/>
      <c r="D92" s="29"/>
      <c r="E92" s="29"/>
      <c r="F92" s="29"/>
      <c r="G92" s="29"/>
      <c r="H92" s="29"/>
    </row>
    <row r="93" spans="1:8" ht="20.399999999999999" x14ac:dyDescent="0.2">
      <c r="A93" s="19"/>
      <c r="B93" s="32" t="s">
        <v>80</v>
      </c>
      <c r="C93" s="29">
        <v>0</v>
      </c>
      <c r="D93" s="29">
        <v>0</v>
      </c>
      <c r="E93" s="29">
        <f>C93+D93</f>
        <v>0</v>
      </c>
      <c r="F93" s="29">
        <v>0</v>
      </c>
      <c r="G93" s="29">
        <v>0</v>
      </c>
      <c r="H93" s="29">
        <f>E93-F93</f>
        <v>0</v>
      </c>
    </row>
    <row r="94" spans="1:8" x14ac:dyDescent="0.2">
      <c r="A94" s="19"/>
      <c r="B94" s="32"/>
      <c r="C94" s="29"/>
      <c r="D94" s="29"/>
      <c r="E94" s="29"/>
      <c r="F94" s="29"/>
      <c r="G94" s="29"/>
      <c r="H94" s="29"/>
    </row>
    <row r="95" spans="1:8" ht="20.399999999999999" x14ac:dyDescent="0.2">
      <c r="A95" s="19"/>
      <c r="B95" s="32" t="s">
        <v>81</v>
      </c>
      <c r="C95" s="29">
        <v>0</v>
      </c>
      <c r="D95" s="29">
        <v>0</v>
      </c>
      <c r="E95" s="29">
        <f>C95+D95</f>
        <v>0</v>
      </c>
      <c r="F95" s="29">
        <v>0</v>
      </c>
      <c r="G95" s="29">
        <v>0</v>
      </c>
      <c r="H95" s="29">
        <f>E95-F95</f>
        <v>0</v>
      </c>
    </row>
    <row r="96" spans="1:8" x14ac:dyDescent="0.2">
      <c r="A96" s="19"/>
      <c r="B96" s="32"/>
      <c r="C96" s="29"/>
      <c r="D96" s="29"/>
      <c r="E96" s="29"/>
      <c r="F96" s="29"/>
      <c r="G96" s="29"/>
      <c r="H96" s="29"/>
    </row>
    <row r="97" spans="1:8" ht="20.399999999999999" x14ac:dyDescent="0.2">
      <c r="A97" s="19"/>
      <c r="B97" s="32" t="s">
        <v>82</v>
      </c>
      <c r="C97" s="29">
        <v>0</v>
      </c>
      <c r="D97" s="29">
        <v>0</v>
      </c>
      <c r="E97" s="29">
        <f>C97+D97</f>
        <v>0</v>
      </c>
      <c r="F97" s="29">
        <v>0</v>
      </c>
      <c r="G97" s="29">
        <v>0</v>
      </c>
      <c r="H97" s="29">
        <f>E97-F97</f>
        <v>0</v>
      </c>
    </row>
    <row r="98" spans="1:8" x14ac:dyDescent="0.2">
      <c r="A98" s="19"/>
      <c r="B98" s="32"/>
      <c r="C98" s="29"/>
      <c r="D98" s="29"/>
      <c r="E98" s="29"/>
      <c r="F98" s="29"/>
      <c r="G98" s="29"/>
      <c r="H98" s="29"/>
    </row>
    <row r="99" spans="1:8" ht="20.399999999999999" x14ac:dyDescent="0.2">
      <c r="A99" s="19"/>
      <c r="B99" s="32" t="s">
        <v>83</v>
      </c>
      <c r="C99" s="29">
        <v>0</v>
      </c>
      <c r="D99" s="29">
        <v>0</v>
      </c>
      <c r="E99" s="29">
        <f>C99+D99</f>
        <v>0</v>
      </c>
      <c r="F99" s="29">
        <v>0</v>
      </c>
      <c r="G99" s="29">
        <v>0</v>
      </c>
      <c r="H99" s="29">
        <f>E99-F99</f>
        <v>0</v>
      </c>
    </row>
    <row r="100" spans="1:8" x14ac:dyDescent="0.2">
      <c r="A100" s="19"/>
      <c r="B100" s="32"/>
      <c r="C100" s="29"/>
      <c r="D100" s="29"/>
      <c r="E100" s="29"/>
      <c r="F100" s="29"/>
      <c r="G100" s="29"/>
      <c r="H100" s="29"/>
    </row>
    <row r="101" spans="1:8" ht="20.399999999999999" x14ac:dyDescent="0.2">
      <c r="A101" s="19"/>
      <c r="B101" s="32" t="s">
        <v>84</v>
      </c>
      <c r="C101" s="29">
        <v>0</v>
      </c>
      <c r="D101" s="29">
        <v>0</v>
      </c>
      <c r="E101" s="29">
        <f>C101+D101</f>
        <v>0</v>
      </c>
      <c r="F101" s="29">
        <v>0</v>
      </c>
      <c r="G101" s="29">
        <v>0</v>
      </c>
      <c r="H101" s="29">
        <f>E101-F101</f>
        <v>0</v>
      </c>
    </row>
    <row r="102" spans="1:8" x14ac:dyDescent="0.2">
      <c r="A102" s="33"/>
      <c r="B102" s="34"/>
      <c r="C102" s="30"/>
      <c r="D102" s="30"/>
      <c r="E102" s="30"/>
      <c r="F102" s="30"/>
      <c r="G102" s="30"/>
      <c r="H102" s="30"/>
    </row>
    <row r="103" spans="1:8" x14ac:dyDescent="0.2">
      <c r="A103" s="24"/>
      <c r="B103" s="25" t="s">
        <v>70</v>
      </c>
      <c r="C103" s="26">
        <f t="shared" ref="C103:H103" si="3">SUM(C89:C101)</f>
        <v>34170746.450000003</v>
      </c>
      <c r="D103" s="26">
        <f t="shared" si="3"/>
        <v>0</v>
      </c>
      <c r="E103" s="26">
        <f t="shared" si="3"/>
        <v>34170746.450000003</v>
      </c>
      <c r="F103" s="26">
        <f t="shared" si="3"/>
        <v>8208059.8600000003</v>
      </c>
      <c r="G103" s="26">
        <f t="shared" si="3"/>
        <v>8208059.8600000003</v>
      </c>
      <c r="H103" s="26">
        <f t="shared" si="3"/>
        <v>25962686.590000004</v>
      </c>
    </row>
  </sheetData>
  <sheetProtection formatCells="0" formatColumns="0" formatRows="0" insertRows="0" deleteRows="0" autoFilter="0"/>
  <mergeCells count="12">
    <mergeCell ref="A84:H84"/>
    <mergeCell ref="A85:B87"/>
    <mergeCell ref="C85:G85"/>
    <mergeCell ref="H85:H86"/>
    <mergeCell ref="A1:H1"/>
    <mergeCell ref="A3:B5"/>
    <mergeCell ref="C3:G3"/>
    <mergeCell ref="H3:H4"/>
    <mergeCell ref="A70:H70"/>
    <mergeCell ref="A72:B74"/>
    <mergeCell ref="C72:G72"/>
    <mergeCell ref="H72:H73"/>
  </mergeCells>
  <printOptions horizontalCentered="1"/>
  <pageMargins left="0.39370078740157483" right="0.39370078740157483" top="0.39370078740157483" bottom="0.39370078740157483" header="0.31496062992125984" footer="0.24"/>
  <pageSetup scale="95" fitToHeight="0" orientation="landscape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2023-05-30T20:48:04Z</dcterms:created>
  <dcterms:modified xsi:type="dcterms:W3CDTF">2023-05-30T20:48:15Z</dcterms:modified>
</cp:coreProperties>
</file>