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2DO TRIMESTRE 2020\DIGITALES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F35" i="1" l="1"/>
  <c r="I35" i="1" s="1"/>
  <c r="F34" i="1"/>
  <c r="I34" i="1" s="1"/>
  <c r="F33" i="1"/>
  <c r="F31" i="1" s="1"/>
  <c r="F32" i="1"/>
  <c r="I32" i="1" s="1"/>
  <c r="H31" i="1"/>
  <c r="G31" i="1"/>
  <c r="E31" i="1"/>
  <c r="D31" i="1"/>
  <c r="F30" i="1"/>
  <c r="I30" i="1" s="1"/>
  <c r="F29" i="1"/>
  <c r="I29" i="1" s="1"/>
  <c r="F28" i="1"/>
  <c r="I28" i="1" s="1"/>
  <c r="F27" i="1"/>
  <c r="I27" i="1" s="1"/>
  <c r="H26" i="1"/>
  <c r="G26" i="1"/>
  <c r="F26" i="1"/>
  <c r="E26" i="1"/>
  <c r="D26" i="1"/>
  <c r="F25" i="1"/>
  <c r="F23" i="1" s="1"/>
  <c r="F24" i="1"/>
  <c r="I24" i="1" s="1"/>
  <c r="H23" i="1"/>
  <c r="G23" i="1"/>
  <c r="E23" i="1"/>
  <c r="D23" i="1"/>
  <c r="F22" i="1"/>
  <c r="I22" i="1" s="1"/>
  <c r="F21" i="1"/>
  <c r="I21" i="1" s="1"/>
  <c r="F20" i="1"/>
  <c r="I20" i="1" s="1"/>
  <c r="I19" i="1" s="1"/>
  <c r="H19" i="1"/>
  <c r="G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I10" i="1" s="1"/>
  <c r="H10" i="1"/>
  <c r="G10" i="1"/>
  <c r="F10" i="1"/>
  <c r="E10" i="1"/>
  <c r="D10" i="1"/>
  <c r="F9" i="1"/>
  <c r="F7" i="1" s="1"/>
  <c r="F8" i="1"/>
  <c r="I8" i="1" s="1"/>
  <c r="H7" i="1"/>
  <c r="H37" i="1" s="1"/>
  <c r="G7" i="1"/>
  <c r="G37" i="1" s="1"/>
  <c r="E7" i="1"/>
  <c r="E37" i="1" s="1"/>
  <c r="D7" i="1"/>
  <c r="D37" i="1" s="1"/>
  <c r="F37" i="1" l="1"/>
  <c r="I26" i="1"/>
  <c r="I23" i="1"/>
  <c r="I9" i="1"/>
  <c r="I7" i="1" s="1"/>
  <c r="I25" i="1"/>
  <c r="I33" i="1"/>
  <c r="I31" i="1" s="1"/>
  <c r="F19" i="1"/>
  <c r="I37" i="1" l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<sst xmlns="http://schemas.openxmlformats.org/spreadsheetml/2006/main" count="42" uniqueCount="42">
  <si>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</si>
  <si>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</si>
  <si>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</si>
  <si>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</si>
  <si>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</si>
  <si>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</si>
  <si>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</si>
  <si>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</si>
  <si>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</si>
  <si>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</si>
  <si>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</si>
  <si>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</si>
  <si>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</si>
  <si>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</si>
  <si>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</si>
  <si>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</si>
  <si>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</si>
  <si>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</si>
  <si>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</si>
  <si>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</si>
  <si>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</si>
  <si>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</si>
  <si>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</si>
  <si>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</si>
  <si>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</si>
  <si>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</si>
  <si>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</si>
  <si>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</si>
  <si>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</si>
  <si>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</si>
  <si>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</si>
  <si>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</si>
  <si>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</si>
  <si>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</si>
  <si>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</si>
  <si>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</si>
  <si>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</si>
  <si>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</si>
  <si>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</si>
  <si>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</si>
  <si>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</si>
  <si>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GUANAJUATO
Gasto por Categoría Programática
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</si>
</sst>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34170746.450000003</v>
      </c>
      <c r="E7" s="19">
        <f>SUM(E8:E9)</f>
        <v>0</v>
      </c>
      <c r="F7" s="19">
        <f t="shared" ref="F7:I7" si="0">SUM(F8:F9)</f>
        <v>34170746.450000003</v>
      </c>
      <c r="G7" s="19">
        <f t="shared" si="0"/>
        <v>16639557.970000001</v>
      </c>
      <c r="H7" s="19">
        <f t="shared" si="0"/>
        <v>16639557.970000001</v>
      </c>
      <c r="I7" s="19">
        <f t="shared" si="0"/>
        <v>17531188.480000004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34170746.450000003</v>
      </c>
      <c r="E9" s="20">
        <v>0</v>
      </c>
      <c r="F9" s="20">
        <f>D9+E9</f>
        <v>34170746.450000003</v>
      </c>
      <c r="G9" s="20">
        <v>16639557.970000001</v>
      </c>
      <c r="H9" s="20">
        <v>16639557.970000001</v>
      </c>
      <c r="I9" s="20">
        <f>F9-G9</f>
        <v>17531188.480000004</v>
      </c>
    </row>
    <row r="10" spans="1:9" x14ac:dyDescent="0.2">
      <c r="A10" s="13"/>
      <c r="B10" s="24" t="s">
        <v>3</v>
      </c>
      <c r="C10" s="23"/>
      <c r="D10" s="19">
        <f>SUM(D11:D18)</f>
        <v>535218593.27999997</v>
      </c>
      <c r="E10" s="19">
        <f>SUM(E11:E18)</f>
        <v>166179589.71000001</v>
      </c>
      <c r="F10" s="19">
        <f t="shared" ref="F10:I10" si="1">SUM(F11:F18)</f>
        <v>701398182.99000001</v>
      </c>
      <c r="G10" s="19">
        <f t="shared" si="1"/>
        <v>200000842.57999998</v>
      </c>
      <c r="H10" s="19">
        <f t="shared" si="1"/>
        <v>199131409.53999999</v>
      </c>
      <c r="I10" s="19">
        <f t="shared" si="1"/>
        <v>501397340.40999997</v>
      </c>
    </row>
    <row r="11" spans="1:9" x14ac:dyDescent="0.2">
      <c r="A11" s="13"/>
      <c r="B11" s="9"/>
      <c r="C11" s="3" t="s">
        <v>4</v>
      </c>
      <c r="D11" s="20">
        <v>488222245.27999997</v>
      </c>
      <c r="E11" s="20">
        <v>-17093062.82</v>
      </c>
      <c r="F11" s="20">
        <f t="shared" ref="F11:F18" si="2">D11+E11</f>
        <v>471129182.45999998</v>
      </c>
      <c r="G11" s="20">
        <v>174385034.13</v>
      </c>
      <c r="H11" s="20">
        <v>173516916.93000001</v>
      </c>
      <c r="I11" s="20">
        <f t="shared" ref="I11:I18" si="3">F11-G11</f>
        <v>296744148.32999998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2857269.57</v>
      </c>
      <c r="E13" s="20">
        <v>0</v>
      </c>
      <c r="F13" s="20">
        <f t="shared" si="2"/>
        <v>2857269.57</v>
      </c>
      <c r="G13" s="20">
        <v>813508.94</v>
      </c>
      <c r="H13" s="20">
        <v>813508.94</v>
      </c>
      <c r="I13" s="20">
        <f t="shared" si="3"/>
        <v>2043760.63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44139078.43</v>
      </c>
      <c r="E17" s="20">
        <v>-438880.31</v>
      </c>
      <c r="F17" s="20">
        <f t="shared" si="2"/>
        <v>43700198.119999997</v>
      </c>
      <c r="G17" s="20">
        <v>17389469.41</v>
      </c>
      <c r="H17" s="20">
        <v>17388153.57</v>
      </c>
      <c r="I17" s="20">
        <f t="shared" si="3"/>
        <v>26310728.709999997</v>
      </c>
    </row>
    <row r="18" spans="1:9" x14ac:dyDescent="0.2">
      <c r="A18" s="13"/>
      <c r="B18" s="9"/>
      <c r="C18" s="3" t="s">
        <v>11</v>
      </c>
      <c r="D18" s="20">
        <v>0</v>
      </c>
      <c r="E18" s="20">
        <v>183711532.84</v>
      </c>
      <c r="F18" s="20">
        <f t="shared" si="2"/>
        <v>183711532.84</v>
      </c>
      <c r="G18" s="20">
        <v>7412830.0999999996</v>
      </c>
      <c r="H18" s="20">
        <v>7412830.0999999996</v>
      </c>
      <c r="I18" s="20">
        <f t="shared" si="3"/>
        <v>176298702.74000001</v>
      </c>
    </row>
    <row r="19" spans="1:9" x14ac:dyDescent="0.2">
      <c r="A19" s="13"/>
      <c r="B19" s="24" t="s">
        <v>12</v>
      </c>
      <c r="C19" s="23"/>
      <c r="D19" s="19">
        <f>SUM(D20:D22)</f>
        <v>86128904.269999996</v>
      </c>
      <c r="E19" s="19">
        <f>SUM(E20:E22)</f>
        <v>5573774.8099999996</v>
      </c>
      <c r="F19" s="19">
        <f t="shared" ref="F19:I19" si="4">SUM(F20:F22)</f>
        <v>91702679.079999998</v>
      </c>
      <c r="G19" s="19">
        <f t="shared" si="4"/>
        <v>49911194.949999996</v>
      </c>
      <c r="H19" s="19">
        <f t="shared" si="4"/>
        <v>49872658.68</v>
      </c>
      <c r="I19" s="19">
        <f t="shared" si="4"/>
        <v>41791484.129999995</v>
      </c>
    </row>
    <row r="20" spans="1:9" x14ac:dyDescent="0.2">
      <c r="A20" s="13"/>
      <c r="B20" s="9"/>
      <c r="C20" s="3" t="s">
        <v>13</v>
      </c>
      <c r="D20" s="20">
        <v>77538661.349999994</v>
      </c>
      <c r="E20" s="20">
        <v>5573774.8099999996</v>
      </c>
      <c r="F20" s="20">
        <f t="shared" ref="F20:F22" si="5">D20+E20</f>
        <v>83112436.159999996</v>
      </c>
      <c r="G20" s="20">
        <v>46090596.899999999</v>
      </c>
      <c r="H20" s="20">
        <v>46052060.630000003</v>
      </c>
      <c r="I20" s="20">
        <f t="shared" ref="I20:I22" si="6">F20-G20</f>
        <v>37021839.259999998</v>
      </c>
    </row>
    <row r="21" spans="1:9" x14ac:dyDescent="0.2">
      <c r="A21" s="13"/>
      <c r="B21" s="9"/>
      <c r="C21" s="3" t="s">
        <v>14</v>
      </c>
      <c r="D21" s="20">
        <v>8590242.9199999999</v>
      </c>
      <c r="E21" s="20">
        <v>0</v>
      </c>
      <c r="F21" s="20">
        <f t="shared" si="5"/>
        <v>8590242.9199999999</v>
      </c>
      <c r="G21" s="20">
        <v>3820598.05</v>
      </c>
      <c r="H21" s="20">
        <v>3820598.05</v>
      </c>
      <c r="I21" s="20">
        <f t="shared" si="6"/>
        <v>4769644.87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655518244</v>
      </c>
      <c r="E37" s="25">
        <f t="shared" ref="E37:I37" si="16">SUM(E7+E10+E19+E23+E26+E31)</f>
        <v>171753364.52000001</v>
      </c>
      <c r="F37" s="25">
        <f t="shared" si="16"/>
        <v>827271608.5200001</v>
      </c>
      <c r="G37" s="25">
        <f t="shared" si="16"/>
        <v>266551595.49999997</v>
      </c>
      <c r="H37" s="25">
        <f t="shared" si="16"/>
        <v>265643626.19</v>
      </c>
      <c r="I37" s="25">
        <f t="shared" si="16"/>
        <v>560720013.01999998</v>
      </c>
    </row>
  </sheetData>
  <sheetProtection formatCells="0" formatColumns="0" formatRows="0" autoFilter="0"/>
  <protectedRanges>
    <protectedRange sqref="B38:I65523" name="Rango1"/>
    <protectedRange sqref="C31 C7 B11:C18 C10 B20:C22 C19 B24:C25 C23 B27:C30 C26 B32:C36 B8:C9" name="Rango1_3"/>
    <protectedRange sqref="D4:I6" name="Rango1_2_2"/>
    <protectedRange sqref="B37:C37" name="Rango1_1_2"/>
    <protectedRange sqref="F37:I37 D7:I36" name="Rango1_3_1"/>
    <protectedRange sqref="D37:E37" name="Rango1_1_2_1"/>
  </protectedRanges>
  <mergeCells count="4">
    <mergeCell ref="D2:H2"/>
    <mergeCell ref="I2:I3"/>
    <mergeCell ref="A1:I1"/>
    <mergeCell ref="A2:C4"/>
  </mergeCells>
  <printOptions horizontalCentered="1"/>
  <pageMargins left="0.39370078740157483" right="0.39370078740157483" top="0.39370078740157483" bottom="0.39370078740157483" header="0.31496062992125984" footer="0.31496062992125984"/>
  <pageSetup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2020-07-07T17:32:37Z</cp:lastPrinted>
  <dcterms:created xsi:type="dcterms:W3CDTF">2012-12-11T21:13:37Z</dcterms:created>
  <dcterms:modified xsi:type="dcterms:W3CDTF">2020-07-22T17:03:59Z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