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4TO TRIMESTRE 2020\DIGITALES\"/>
    </mc:Choice>
  </mc:AlternateContent>
  <bookViews>
    <workbookView xWindow="0" yWindow="0" windowWidth="21600" windowHeight="97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E38" i="4"/>
  <c r="H37" i="4"/>
  <c r="G37" i="4"/>
  <c r="G39" i="4" s="1"/>
  <c r="F37" i="4"/>
  <c r="F39" i="4" s="1"/>
  <c r="E37" i="4"/>
  <c r="E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G31" i="4"/>
  <c r="F31" i="4"/>
  <c r="E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H22" i="4"/>
  <c r="E22" i="4"/>
  <c r="H21" i="4"/>
  <c r="G21" i="4"/>
  <c r="F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39" i="4" l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<sst xmlns="http://schemas.openxmlformats.org/spreadsheetml/2006/main" count="62" uniqueCount="39">
  <si>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</si>
  <si>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</si>
  <si>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</si>
  <si>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</si>
  <si>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</si>
  <si>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</si>
  <si>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</si>
  <si>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</si>
  <si>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</si>
  <si>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</si>
  <si>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</si>
  <si>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</si>
  <si>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</si>
  <si>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</si>
  <si>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</si>
  <si>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</si>
  <si>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</si>
  <si>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</si>
  <si>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</si>
  <si>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</si>
  <si>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</si>
  <si>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</si>
  <si>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</si>
  <si>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</si>
  <si>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</si>
  <si>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</si>
  <si>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</si>
  <si>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</si>
  <si>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</si>
  <si>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</si>
  <si>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</si>
  <si>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</si>
  <si>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</si>
  <si>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</si>
  <si>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</si>
  <si>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</si>
  <si>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</si>
  <si>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</si>
  <si>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MUNICIPIO DE GUANAJUATO
Estado Analítico de Ingresos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</si>
</sst>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38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8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8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89263328</v>
      </c>
      <c r="D5" s="21">
        <v>2575065.2599999998</v>
      </c>
      <c r="E5" s="21">
        <f>C5+D5</f>
        <v>91838393.260000005</v>
      </c>
      <c r="F5" s="21">
        <v>86425645.299999997</v>
      </c>
      <c r="G5" s="21">
        <v>86425645.299999997</v>
      </c>
      <c r="H5" s="21">
        <f>G5-C5</f>
        <v>-2837682.700000003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106460689</v>
      </c>
      <c r="D8" s="22">
        <v>-29241608.77</v>
      </c>
      <c r="E8" s="22">
        <f t="shared" si="0"/>
        <v>77219080.230000004</v>
      </c>
      <c r="F8" s="22">
        <v>78135657.159999996</v>
      </c>
      <c r="G8" s="22">
        <v>78135657.159999996</v>
      </c>
      <c r="H8" s="22">
        <f t="shared" si="1"/>
        <v>-28325031.840000004</v>
      </c>
    </row>
    <row r="9" spans="1:8" x14ac:dyDescent="0.2">
      <c r="A9" s="33"/>
      <c r="B9" s="43" t="s">
        <v>4</v>
      </c>
      <c r="C9" s="22">
        <v>9752872</v>
      </c>
      <c r="D9" s="22">
        <v>1325364.98</v>
      </c>
      <c r="E9" s="22">
        <f t="shared" si="0"/>
        <v>11078236.98</v>
      </c>
      <c r="F9" s="22">
        <v>9869492.3100000005</v>
      </c>
      <c r="G9" s="22">
        <v>9869492.3100000005</v>
      </c>
      <c r="H9" s="22">
        <f t="shared" si="1"/>
        <v>116620.31000000052</v>
      </c>
    </row>
    <row r="10" spans="1:8" x14ac:dyDescent="0.2">
      <c r="A10" s="34"/>
      <c r="B10" s="44" t="s">
        <v>5</v>
      </c>
      <c r="C10" s="22">
        <v>10643099</v>
      </c>
      <c r="D10" s="22">
        <v>4253650.59</v>
      </c>
      <c r="E10" s="22">
        <f t="shared" si="0"/>
        <v>14896749.59</v>
      </c>
      <c r="F10" s="22">
        <v>18226552.140000001</v>
      </c>
      <c r="G10" s="22">
        <v>18226552.140000001</v>
      </c>
      <c r="H10" s="22">
        <f t="shared" si="1"/>
        <v>7583453.1400000006</v>
      </c>
    </row>
    <row r="11" spans="1:8" x14ac:dyDescent="0.2">
      <c r="A11" s="40"/>
      <c r="B11" s="43" t="s">
        <v>25</v>
      </c>
      <c r="C11" s="22">
        <v>0</v>
      </c>
      <c r="D11" s="22">
        <v>0</v>
      </c>
      <c r="E11" s="22">
        <f t="shared" si="0"/>
        <v>0</v>
      </c>
      <c r="F11" s="22">
        <v>0</v>
      </c>
      <c r="G11" s="22">
        <v>0</v>
      </c>
      <c r="H11" s="22">
        <f t="shared" si="1"/>
        <v>0</v>
      </c>
    </row>
    <row r="12" spans="1:8" ht="22.5" x14ac:dyDescent="0.2">
      <c r="A12" s="40"/>
      <c r="B12" s="43" t="s">
        <v>26</v>
      </c>
      <c r="C12" s="22">
        <v>439398256</v>
      </c>
      <c r="D12" s="22">
        <v>176118326.93000001</v>
      </c>
      <c r="E12" s="22">
        <f t="shared" si="0"/>
        <v>615516582.93000007</v>
      </c>
      <c r="F12" s="22">
        <v>609168891.95000005</v>
      </c>
      <c r="G12" s="22">
        <v>609168891.95000005</v>
      </c>
      <c r="H12" s="22">
        <f t="shared" si="1"/>
        <v>169770635.95000005</v>
      </c>
    </row>
    <row r="13" spans="1:8" ht="22.5" x14ac:dyDescent="0.2">
      <c r="A13" s="40"/>
      <c r="B13" s="43" t="s">
        <v>27</v>
      </c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</row>
    <row r="14" spans="1:8" x14ac:dyDescent="0.2">
      <c r="A14" s="33"/>
      <c r="B14" s="43" t="s">
        <v>6</v>
      </c>
      <c r="C14" s="22">
        <v>0</v>
      </c>
      <c r="D14" s="22">
        <v>71184510.049999997</v>
      </c>
      <c r="E14" s="22">
        <f t="shared" si="0"/>
        <v>71184510.049999997</v>
      </c>
      <c r="F14" s="22">
        <v>40497244.609999999</v>
      </c>
      <c r="G14" s="22">
        <v>40497244.609999999</v>
      </c>
      <c r="H14" s="22">
        <f t="shared" si="1"/>
        <v>40497244.609999999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655518244</v>
      </c>
      <c r="D16" s="23">
        <f t="shared" ref="D16:H16" si="2">SUM(D5:D14)</f>
        <v>226215309.04000002</v>
      </c>
      <c r="E16" s="23">
        <f t="shared" si="2"/>
        <v>881733553.03999996</v>
      </c>
      <c r="F16" s="23">
        <f t="shared" si="2"/>
        <v>842323483.47000003</v>
      </c>
      <c r="G16" s="11">
        <f t="shared" si="2"/>
        <v>842323483.47000003</v>
      </c>
      <c r="H16" s="12">
        <f t="shared" si="2"/>
        <v>186805239.47000003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655518244</v>
      </c>
      <c r="D21" s="24">
        <f t="shared" si="3"/>
        <v>155030798.99000001</v>
      </c>
      <c r="E21" s="24">
        <f t="shared" si="3"/>
        <v>810549042.99000001</v>
      </c>
      <c r="F21" s="24">
        <f t="shared" si="3"/>
        <v>801826238.86000001</v>
      </c>
      <c r="G21" s="24">
        <f t="shared" si="3"/>
        <v>801826238.86000001</v>
      </c>
      <c r="H21" s="24">
        <f t="shared" si="3"/>
        <v>146307994.86000004</v>
      </c>
    </row>
    <row r="22" spans="1:8" x14ac:dyDescent="0.2">
      <c r="A22" s="16"/>
      <c r="B22" s="17" t="s">
        <v>0</v>
      </c>
      <c r="C22" s="25">
        <v>89263328</v>
      </c>
      <c r="D22" s="25">
        <v>2575065.2599999998</v>
      </c>
      <c r="E22" s="25">
        <f t="shared" ref="E22:E29" si="4">C22+D22</f>
        <v>91838393.260000005</v>
      </c>
      <c r="F22" s="25">
        <v>86425645.299999997</v>
      </c>
      <c r="G22" s="25">
        <v>86425645.299999997</v>
      </c>
      <c r="H22" s="25">
        <f t="shared" ref="H22:H29" si="5">G22-C22</f>
        <v>-2837682.700000003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106460689</v>
      </c>
      <c r="D25" s="25">
        <v>-29241608.77</v>
      </c>
      <c r="E25" s="25">
        <f t="shared" si="4"/>
        <v>77219080.230000004</v>
      </c>
      <c r="F25" s="25">
        <v>78135657.159999996</v>
      </c>
      <c r="G25" s="25">
        <v>78135657.159999996</v>
      </c>
      <c r="H25" s="25">
        <f t="shared" si="5"/>
        <v>-28325031.840000004</v>
      </c>
    </row>
    <row r="26" spans="1:8" x14ac:dyDescent="0.2">
      <c r="A26" s="16"/>
      <c r="B26" s="17" t="s">
        <v>29</v>
      </c>
      <c r="C26" s="25">
        <v>9752872</v>
      </c>
      <c r="D26" s="25">
        <v>1325364.98</v>
      </c>
      <c r="E26" s="25">
        <f t="shared" si="4"/>
        <v>11078236.98</v>
      </c>
      <c r="F26" s="25">
        <v>9869492.3100000005</v>
      </c>
      <c r="G26" s="25">
        <v>9869492.3100000005</v>
      </c>
      <c r="H26" s="25">
        <f t="shared" si="5"/>
        <v>116620.31000000052</v>
      </c>
    </row>
    <row r="27" spans="1:8" x14ac:dyDescent="0.2">
      <c r="A27" s="16"/>
      <c r="B27" s="17" t="s">
        <v>30</v>
      </c>
      <c r="C27" s="25">
        <v>10643099</v>
      </c>
      <c r="D27" s="25">
        <v>4253650.59</v>
      </c>
      <c r="E27" s="25">
        <f t="shared" si="4"/>
        <v>14896749.59</v>
      </c>
      <c r="F27" s="25">
        <v>18226552.140000001</v>
      </c>
      <c r="G27" s="25">
        <v>18226552.140000001</v>
      </c>
      <c r="H27" s="25">
        <f t="shared" si="5"/>
        <v>7583453.1400000006</v>
      </c>
    </row>
    <row r="28" spans="1:8" ht="22.5" x14ac:dyDescent="0.2">
      <c r="A28" s="16"/>
      <c r="B28" s="17" t="s">
        <v>31</v>
      </c>
      <c r="C28" s="25">
        <v>439398256</v>
      </c>
      <c r="D28" s="25">
        <v>176118326.93000001</v>
      </c>
      <c r="E28" s="25">
        <f t="shared" si="4"/>
        <v>615516582.93000007</v>
      </c>
      <c r="F28" s="25">
        <v>609168891.95000005</v>
      </c>
      <c r="G28" s="25">
        <v>609168891.95000005</v>
      </c>
      <c r="H28" s="25">
        <f t="shared" si="5"/>
        <v>169770635.95000005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0</v>
      </c>
      <c r="D31" s="26">
        <f t="shared" si="6"/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33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7"/>
        <v>0</v>
      </c>
    </row>
    <row r="35" spans="1:8" ht="22.5" x14ac:dyDescent="0.2">
      <c r="A35" s="16"/>
      <c r="B35" s="17" t="s">
        <v>27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si="7"/>
        <v>0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8">SUM(C38)</f>
        <v>0</v>
      </c>
      <c r="D37" s="26">
        <f t="shared" si="8"/>
        <v>71184510.049999997</v>
      </c>
      <c r="E37" s="26">
        <f t="shared" si="8"/>
        <v>71184510.049999997</v>
      </c>
      <c r="F37" s="26">
        <f t="shared" si="8"/>
        <v>40497244.609999999</v>
      </c>
      <c r="G37" s="26">
        <f t="shared" si="8"/>
        <v>40497244.609999999</v>
      </c>
      <c r="H37" s="26">
        <f t="shared" si="8"/>
        <v>40497244.609999999</v>
      </c>
    </row>
    <row r="38" spans="1:8" x14ac:dyDescent="0.2">
      <c r="A38" s="14"/>
      <c r="B38" s="17" t="s">
        <v>6</v>
      </c>
      <c r="C38" s="25">
        <v>0</v>
      </c>
      <c r="D38" s="25">
        <v>71184510.049999997</v>
      </c>
      <c r="E38" s="25">
        <f>C38+D38</f>
        <v>71184510.049999997</v>
      </c>
      <c r="F38" s="25">
        <v>40497244.609999999</v>
      </c>
      <c r="G38" s="25">
        <v>40497244.609999999</v>
      </c>
      <c r="H38" s="25">
        <f>G38-C38</f>
        <v>40497244.609999999</v>
      </c>
    </row>
    <row r="39" spans="1:8" x14ac:dyDescent="0.2">
      <c r="A39" s="19"/>
      <c r="B39" s="20" t="s">
        <v>14</v>
      </c>
      <c r="C39" s="23">
        <f>SUM(C37+C31+C21)</f>
        <v>655518244</v>
      </c>
      <c r="D39" s="23">
        <f t="shared" ref="D39:H39" si="9">SUM(D37+D31+D21)</f>
        <v>226215309.04000002</v>
      </c>
      <c r="E39" s="23">
        <f t="shared" si="9"/>
        <v>881733553.03999996</v>
      </c>
      <c r="F39" s="23">
        <f t="shared" si="9"/>
        <v>842323483.47000003</v>
      </c>
      <c r="G39" s="23">
        <f t="shared" si="9"/>
        <v>842323483.47000003</v>
      </c>
      <c r="H39" s="12">
        <f t="shared" si="9"/>
        <v>186805239.47000003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67.5" customHeight="1" x14ac:dyDescent="0.2">
      <c r="B44" s="45" t="s">
        <v>37</v>
      </c>
      <c r="C44" s="45"/>
      <c r="D44" s="45"/>
      <c r="E44" s="45"/>
      <c r="F44" s="45"/>
      <c r="G44" s="45"/>
      <c r="H44" s="45"/>
    </row>
  </sheetData>
  <sheetProtection formatCells="0" formatColumns="0" formatRows="0" insertRows="0" autoFilter="0"/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2020-10-12T14:15:36Z</cp:lastPrinted>
  <dcterms:created xsi:type="dcterms:W3CDTF">2012-12-11T20:48:19Z</dcterms:created>
  <dcterms:modified xsi:type="dcterms:W3CDTF">2021-01-28T21:26:08Z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