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\DIGITALES\"/>
    </mc:Choice>
  </mc:AlternateContent>
  <bookViews>
    <workbookView xWindow="0" yWindow="0" windowWidth="21600" windowHeight="94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F31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F26" i="1" s="1"/>
  <c r="H26" i="1"/>
  <c r="G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F19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 s="1"/>
  <c r="H10" i="1"/>
  <c r="G10" i="1"/>
  <c r="E10" i="1"/>
  <c r="D10" i="1"/>
  <c r="F9" i="1"/>
  <c r="I9" i="1" s="1"/>
  <c r="F8" i="1"/>
  <c r="I8" i="1" s="1"/>
  <c r="H7" i="1"/>
  <c r="H37" i="1" s="1"/>
  <c r="G7" i="1"/>
  <c r="G37" i="1" s="1"/>
  <c r="E7" i="1"/>
  <c r="E37" i="1" s="1"/>
  <c r="D7" i="1"/>
  <c r="D37" i="1" s="1"/>
  <c r="I23" i="1" l="1"/>
  <c r="I7" i="1"/>
  <c r="I11" i="1"/>
  <c r="I10" i="1" s="1"/>
  <c r="I21" i="1"/>
  <c r="I19" i="1" s="1"/>
  <c r="I25" i="1"/>
  <c r="I27" i="1"/>
  <c r="I26" i="1" s="1"/>
  <c r="I33" i="1"/>
  <c r="I31" i="1" s="1"/>
  <c r="F7" i="1"/>
  <c r="F37" i="1" s="1"/>
  <c r="I37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<sst xmlns="http://schemas.openxmlformats.org/spreadsheetml/2006/main" count="42" uniqueCount="42">
  <si>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</si>
  <si>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</si>
  <si>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</si>
  <si>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</si>
  <si>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</si>
  <si>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</si>
  <si>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</si>
  <si>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</si>
  <si>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</si>
  <si>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</si>
  <si>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</si>
  <si>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</si>
  <si>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</si>
  <si>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</si>
  <si>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</si>
  <si>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</si>
  <si>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</si>
  <si>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</si>
  <si>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</si>
  <si>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</si>
  <si>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</si>
  <si>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</si>
  <si>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</si>
  <si>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</si>
  <si>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</si>
  <si>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</si>
  <si>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</si>
  <si>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</si>
  <si>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</si>
  <si>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</si>
  <si>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</si>
  <si>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</si>
  <si>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</si>
  <si>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</si>
  <si>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</si>
  <si>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</si>
  <si>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</si>
  <si>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</si>
  <si>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</si>
  <si>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</si>
  <si>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</si>
  <si>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GUANAJUATO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</si>
</sst>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f>SUM(D8:D9)</f>
        <v>34170746.450000003</v>
      </c>
      <c r="E7" s="19">
        <f>SUM(E8:E9)</f>
        <v>-444754.42</v>
      </c>
      <c r="F7" s="19">
        <f t="shared" ref="F7:I7" si="0">SUM(F8:F9)</f>
        <v>33725992.030000001</v>
      </c>
      <c r="G7" s="19">
        <f t="shared" si="0"/>
        <v>33725991.960000001</v>
      </c>
      <c r="H7" s="19">
        <f t="shared" si="0"/>
        <v>33725991.960000001</v>
      </c>
      <c r="I7" s="19">
        <f t="shared" si="0"/>
        <v>7.0000000298023224E-2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x14ac:dyDescent="0.2">
      <c r="A9" s="13"/>
      <c r="B9" s="9"/>
      <c r="C9" s="3" t="s">
        <v>2</v>
      </c>
      <c r="D9" s="20">
        <v>34170746.450000003</v>
      </c>
      <c r="E9" s="20">
        <v>-444754.42</v>
      </c>
      <c r="F9" s="20">
        <f>D9+E9</f>
        <v>33725992.030000001</v>
      </c>
      <c r="G9" s="20">
        <v>33725991.960000001</v>
      </c>
      <c r="H9" s="20">
        <v>33725991.960000001</v>
      </c>
      <c r="I9" s="20">
        <f>F9-G9</f>
        <v>7.0000000298023224E-2</v>
      </c>
    </row>
    <row r="10" spans="1:9" x14ac:dyDescent="0.2">
      <c r="A10" s="13"/>
      <c r="B10" s="24" t="s">
        <v>3</v>
      </c>
      <c r="C10" s="23"/>
      <c r="D10" s="19">
        <f>SUM(D11:D18)</f>
        <v>535218593.27999997</v>
      </c>
      <c r="E10" s="19">
        <f>SUM(E11:E18)</f>
        <v>199673987.67000002</v>
      </c>
      <c r="F10" s="19">
        <f t="shared" ref="F10:I10" si="1">SUM(F11:F18)</f>
        <v>734892580.95000005</v>
      </c>
      <c r="G10" s="19">
        <f t="shared" si="1"/>
        <v>621757972.15999997</v>
      </c>
      <c r="H10" s="19">
        <f t="shared" si="1"/>
        <v>557646808.15999997</v>
      </c>
      <c r="I10" s="19">
        <f t="shared" si="1"/>
        <v>113134608.78999999</v>
      </c>
    </row>
    <row r="11" spans="1:9" x14ac:dyDescent="0.2">
      <c r="A11" s="13"/>
      <c r="B11" s="9"/>
      <c r="C11" s="3" t="s">
        <v>4</v>
      </c>
      <c r="D11" s="20">
        <v>488222245.27999997</v>
      </c>
      <c r="E11" s="20">
        <v>-4330810.01</v>
      </c>
      <c r="F11" s="20">
        <f t="shared" ref="F11:F18" si="2">D11+E11</f>
        <v>483891435.26999998</v>
      </c>
      <c r="G11" s="20">
        <v>452359818.76999998</v>
      </c>
      <c r="H11" s="20">
        <v>436738036.33999997</v>
      </c>
      <c r="I11" s="20">
        <f t="shared" ref="I11:I18" si="3">F11-G11</f>
        <v>31531616.5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x14ac:dyDescent="0.2">
      <c r="A13" s="13"/>
      <c r="B13" s="9"/>
      <c r="C13" s="3" t="s">
        <v>6</v>
      </c>
      <c r="D13" s="20">
        <v>2857269.57</v>
      </c>
      <c r="E13" s="20">
        <v>-675391.67</v>
      </c>
      <c r="F13" s="20">
        <f t="shared" si="2"/>
        <v>2181877.9</v>
      </c>
      <c r="G13" s="20">
        <v>1884837.51</v>
      </c>
      <c r="H13" s="20">
        <v>1884095.79</v>
      </c>
      <c r="I13" s="20">
        <f t="shared" si="3"/>
        <v>297040.3899999999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3"/>
      <c r="B17" s="9"/>
      <c r="C17" s="3" t="s">
        <v>10</v>
      </c>
      <c r="D17" s="20">
        <v>44139078.43</v>
      </c>
      <c r="E17" s="20">
        <v>-5140911.21</v>
      </c>
      <c r="F17" s="20">
        <f t="shared" si="2"/>
        <v>38998167.219999999</v>
      </c>
      <c r="G17" s="20">
        <v>38232053.479999997</v>
      </c>
      <c r="H17" s="20">
        <v>37517705.450000003</v>
      </c>
      <c r="I17" s="20">
        <f t="shared" si="3"/>
        <v>766113.74000000209</v>
      </c>
    </row>
    <row r="18" spans="1:9" x14ac:dyDescent="0.2">
      <c r="A18" s="13"/>
      <c r="B18" s="9"/>
      <c r="C18" s="3" t="s">
        <v>11</v>
      </c>
      <c r="D18" s="20">
        <v>0</v>
      </c>
      <c r="E18" s="20">
        <v>209821100.56</v>
      </c>
      <c r="F18" s="20">
        <f t="shared" si="2"/>
        <v>209821100.56</v>
      </c>
      <c r="G18" s="20">
        <v>129281262.40000001</v>
      </c>
      <c r="H18" s="20">
        <v>81506970.579999998</v>
      </c>
      <c r="I18" s="20">
        <f t="shared" si="3"/>
        <v>80539838.159999996</v>
      </c>
    </row>
    <row r="19" spans="1:9" x14ac:dyDescent="0.2">
      <c r="A19" s="13"/>
      <c r="B19" s="24" t="s">
        <v>12</v>
      </c>
      <c r="C19" s="23"/>
      <c r="D19" s="19">
        <f>SUM(D20:D22)</f>
        <v>86128904.269999996</v>
      </c>
      <c r="E19" s="19">
        <f>SUM(E20:E22)</f>
        <v>26986075.789999999</v>
      </c>
      <c r="F19" s="19">
        <f t="shared" ref="F19:I19" si="4">SUM(F20:F22)</f>
        <v>113114980.05999999</v>
      </c>
      <c r="G19" s="19">
        <f t="shared" si="4"/>
        <v>111348954.88</v>
      </c>
      <c r="H19" s="19">
        <f t="shared" si="4"/>
        <v>106861246.59999999</v>
      </c>
      <c r="I19" s="19">
        <f t="shared" si="4"/>
        <v>1766025.179999995</v>
      </c>
    </row>
    <row r="20" spans="1:9" x14ac:dyDescent="0.2">
      <c r="A20" s="13"/>
      <c r="B20" s="9"/>
      <c r="C20" s="3" t="s">
        <v>13</v>
      </c>
      <c r="D20" s="20">
        <v>77538661.349999994</v>
      </c>
      <c r="E20" s="20">
        <v>27126529.52</v>
      </c>
      <c r="F20" s="20">
        <f t="shared" ref="F20:F22" si="5">D20+E20</f>
        <v>104665190.86999999</v>
      </c>
      <c r="G20" s="20">
        <v>103075819.59999999</v>
      </c>
      <c r="H20" s="20">
        <v>98746223.799999997</v>
      </c>
      <c r="I20" s="20">
        <f t="shared" ref="I20:I22" si="6">F20-G20</f>
        <v>1589371.2699999958</v>
      </c>
    </row>
    <row r="21" spans="1:9" x14ac:dyDescent="0.2">
      <c r="A21" s="13"/>
      <c r="B21" s="9"/>
      <c r="C21" s="3" t="s">
        <v>14</v>
      </c>
      <c r="D21" s="20">
        <v>8590242.9199999999</v>
      </c>
      <c r="E21" s="20">
        <v>-140453.73000000001</v>
      </c>
      <c r="F21" s="20">
        <f t="shared" si="5"/>
        <v>8449789.1899999995</v>
      </c>
      <c r="G21" s="20">
        <v>8273135.2800000003</v>
      </c>
      <c r="H21" s="20">
        <v>8115022.7999999998</v>
      </c>
      <c r="I21" s="20">
        <f t="shared" si="6"/>
        <v>176653.90999999922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x14ac:dyDescent="0.2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SUM(D7+D10+D19+D23+D26+D31)</f>
        <v>655518244</v>
      </c>
      <c r="E37" s="25">
        <f t="shared" ref="E37:I37" si="16">SUM(E7+E10+E19+E23+E26+E31)</f>
        <v>226215309.04000002</v>
      </c>
      <c r="F37" s="25">
        <f t="shared" si="16"/>
        <v>881733553.03999996</v>
      </c>
      <c r="G37" s="25">
        <f t="shared" si="16"/>
        <v>766832919</v>
      </c>
      <c r="H37" s="25">
        <f t="shared" si="16"/>
        <v>698234046.72000003</v>
      </c>
      <c r="I37" s="25">
        <f t="shared" si="16"/>
        <v>114900634.03999998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rintOptions horizontalCentered="1"/>
  <pageMargins left="0.39370078740157483" right="0.39370078740157483" top="0.39370078740157483" bottom="0.3937007874015748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2020-10-12T14:19:36Z</cp:lastPrinted>
  <dcterms:created xsi:type="dcterms:W3CDTF">2012-12-11T21:13:37Z</dcterms:created>
  <dcterms:modified xsi:type="dcterms:W3CDTF">2021-02-15T16:46:25Z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