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4TO TRIM 2020\"/>
    </mc:Choice>
  </mc:AlternateContent>
  <xr:revisionPtr revIDLastSave="0" documentId="13_ncr:1_{0AC28D3B-AB55-4C3C-9DFC-C1D7EDFC27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15" i="1" l="1"/>
  <c r="G6" i="1"/>
  <c r="G16" i="1"/>
  <c r="G15" i="1" s="1"/>
  <c r="F6" i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<sst xmlns="http://schemas.openxmlformats.org/spreadsheetml/2006/main" count="27" uniqueCount="27">
  <si>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</si>
  <si>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</si>
  <si>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</si>
  <si>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</si>
  <si>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</si>
  <si>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</si>
  <si>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</si>
  <si>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</si>
  <si>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</si>
  <si>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</si>
  <si>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</si>
  <si>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</si>
  <si>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</si>
  <si>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</si>
  <si>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</si>
  <si>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</si>
  <si>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</si>
  <si>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</si>
  <si>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</si>
  <si>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</si>
  <si>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</si>
  <si>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</si>
  <si>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</si>
  <si>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</si>
  <si>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</si>
  <si>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</si>
  <si>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 GUANAJUATO, GTO.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</si>
</sst>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453051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FA1EA4-B398-405E-9EDE-3F1ECEE15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481626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36</xdr:row>
      <xdr:rowOff>38100</xdr:rowOff>
    </xdr:from>
    <xdr:to>
      <xdr:col>6</xdr:col>
      <xdr:colOff>742950</xdr:colOff>
      <xdr:row>40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84D583-CCC0-4C56-8F0A-AA424C8C3B71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428625" y="5829300"/>
          <a:ext cx="866775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Normal="100" workbookViewId="0">
      <selection activeCell="A42" sqref="A1:G4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13529031.479999999</v>
      </c>
      <c r="D4" s="13">
        <f>SUM(D6+D15)</f>
        <v>59383383.990000002</v>
      </c>
      <c r="E4" s="13">
        <f>SUM(E6+E15)</f>
        <v>63149757.630000003</v>
      </c>
      <c r="F4" s="13">
        <f>SUM(F6+F15)</f>
        <v>9762657.8399999961</v>
      </c>
      <c r="G4" s="13">
        <f>SUM(G6+G15)</f>
        <v>-3766373.6400000039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2900861.2899999996</v>
      </c>
      <c r="D6" s="13">
        <f>SUM(D7:D13)</f>
        <v>57348415.93</v>
      </c>
      <c r="E6" s="13">
        <f>SUM(E7:E13)</f>
        <v>57921603.620000005</v>
      </c>
      <c r="F6" s="13">
        <f>SUM(F7:F13)</f>
        <v>2327673.5999999954</v>
      </c>
      <c r="G6" s="18">
        <f>SUM(G7:G13)</f>
        <v>-573187.69000000448</v>
      </c>
    </row>
    <row r="7" spans="1:7" x14ac:dyDescent="0.2">
      <c r="A7" s="3">
        <v>1110</v>
      </c>
      <c r="B7" s="7" t="s">
        <v>9</v>
      </c>
      <c r="C7" s="18">
        <v>2454472.0499999998</v>
      </c>
      <c r="D7" s="18">
        <v>30249395.989999998</v>
      </c>
      <c r="E7" s="18">
        <v>30399941.640000001</v>
      </c>
      <c r="F7" s="18">
        <f>C7+D7-E7</f>
        <v>2303926.3999999985</v>
      </c>
      <c r="G7" s="18">
        <f t="shared" ref="G7:G13" si="0">F7-C7</f>
        <v>-150545.6500000013</v>
      </c>
    </row>
    <row r="8" spans="1:7" x14ac:dyDescent="0.2">
      <c r="A8" s="3">
        <v>1120</v>
      </c>
      <c r="B8" s="7" t="s">
        <v>10</v>
      </c>
      <c r="C8" s="18">
        <v>263685.40000000002</v>
      </c>
      <c r="D8" s="18">
        <v>26834746.859999999</v>
      </c>
      <c r="E8" s="18">
        <v>27097295.120000001</v>
      </c>
      <c r="F8" s="18">
        <f t="shared" ref="F8:F13" si="1">C8+D8-E8</f>
        <v>1137.1399999968708</v>
      </c>
      <c r="G8" s="18">
        <f t="shared" si="0"/>
        <v>-262548.26000000315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22610.06</v>
      </c>
      <c r="E10" s="18">
        <v>0</v>
      </c>
      <c r="F10" s="18">
        <f t="shared" si="1"/>
        <v>22610.06</v>
      </c>
      <c r="G10" s="18">
        <f t="shared" si="0"/>
        <v>22610.06</v>
      </c>
    </row>
    <row r="11" spans="1:7" x14ac:dyDescent="0.2">
      <c r="A11" s="3">
        <v>1150</v>
      </c>
      <c r="B11" s="7" t="s">
        <v>2</v>
      </c>
      <c r="C11" s="18">
        <v>182703.84</v>
      </c>
      <c r="D11" s="18">
        <v>241663.02</v>
      </c>
      <c r="E11" s="18">
        <v>424366.86</v>
      </c>
      <c r="F11" s="18">
        <f t="shared" si="1"/>
        <v>0</v>
      </c>
      <c r="G11" s="18">
        <f t="shared" si="0"/>
        <v>-182703.84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10628170.189999999</v>
      </c>
      <c r="D15" s="13">
        <f>SUM(D16:D24)</f>
        <v>2034968.06</v>
      </c>
      <c r="E15" s="13">
        <f>SUM(E16:E24)</f>
        <v>5228154.01</v>
      </c>
      <c r="F15" s="13">
        <f>SUM(F16:F24)</f>
        <v>7434984.2400000012</v>
      </c>
      <c r="G15" s="13">
        <f>SUM(G16:G24)</f>
        <v>-3193185.9499999993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5392458.6100000003</v>
      </c>
      <c r="D18" s="19">
        <v>0</v>
      </c>
      <c r="E18" s="19">
        <v>0</v>
      </c>
      <c r="F18" s="19">
        <f t="shared" si="3"/>
        <v>5392458.6100000003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5502819.7800000003</v>
      </c>
      <c r="D19" s="18">
        <v>2026135.02</v>
      </c>
      <c r="E19" s="18">
        <v>3577775.69</v>
      </c>
      <c r="F19" s="18">
        <f t="shared" si="3"/>
        <v>3951179.1100000008</v>
      </c>
      <c r="G19" s="18">
        <f t="shared" si="2"/>
        <v>-1551640.6699999995</v>
      </c>
    </row>
    <row r="20" spans="1:7" x14ac:dyDescent="0.2">
      <c r="A20" s="3">
        <v>1250</v>
      </c>
      <c r="B20" s="7" t="s">
        <v>19</v>
      </c>
      <c r="C20" s="18">
        <v>21788.28</v>
      </c>
      <c r="D20" s="18">
        <v>0</v>
      </c>
      <c r="E20" s="18">
        <v>7375.28</v>
      </c>
      <c r="F20" s="18">
        <f t="shared" si="3"/>
        <v>14413</v>
      </c>
      <c r="G20" s="18">
        <f t="shared" si="2"/>
        <v>-7375.2799999999988</v>
      </c>
    </row>
    <row r="21" spans="1:7" x14ac:dyDescent="0.2">
      <c r="A21" s="3">
        <v>1260</v>
      </c>
      <c r="B21" s="7" t="s">
        <v>20</v>
      </c>
      <c r="C21" s="18">
        <v>-1535795.59</v>
      </c>
      <c r="D21" s="18">
        <v>8833.0400000000009</v>
      </c>
      <c r="E21" s="18">
        <v>1643003.04</v>
      </c>
      <c r="F21" s="18">
        <f t="shared" si="3"/>
        <v>-3169965.59</v>
      </c>
      <c r="G21" s="18">
        <f t="shared" si="2"/>
        <v>-1634169.9999999998</v>
      </c>
    </row>
    <row r="22" spans="1:7" x14ac:dyDescent="0.2">
      <c r="A22" s="3">
        <v>1270</v>
      </c>
      <c r="B22" s="7" t="s">
        <v>21</v>
      </c>
      <c r="C22" s="18">
        <v>1246899.1100000001</v>
      </c>
      <c r="D22" s="18">
        <v>0</v>
      </c>
      <c r="E22" s="18">
        <v>0</v>
      </c>
      <c r="F22" s="18">
        <f t="shared" si="3"/>
        <v>1246899.1100000001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2021-01-25T19:08:48Z</cp:lastPrinted>
  <dcterms:created xsi:type="dcterms:W3CDTF">2014-02-09T04:04:15Z</dcterms:created>
  <dcterms:modified xsi:type="dcterms:W3CDTF">2021-01-25T19:08:50Z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