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40308D7A-3826-4EC5-92F8-A5D7058DCB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EAA!$B$3:$H$26</definedName>
  </definedNames>
  <calcPr calcId="191029"/>
</workbook>
</file>

<file path=xl/calcChain.xml><?xml version="1.0" encoding="utf-8"?>
<calcChain xmlns="http://schemas.openxmlformats.org/spreadsheetml/2006/main">
  <c r="G25" i="1" l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F16" i="1"/>
  <c r="E16" i="1"/>
  <c r="D16" i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G8" i="1"/>
  <c r="H8" i="1" s="1"/>
  <c r="F7" i="1"/>
  <c r="F5" i="1" s="1"/>
  <c r="E7" i="1"/>
  <c r="D7" i="1"/>
  <c r="E5" i="1"/>
  <c r="D5" i="1" l="1"/>
  <c r="H16" i="1"/>
  <c r="H7" i="1"/>
  <c r="G7" i="1"/>
  <c r="G16" i="1"/>
  <c r="H5" i="1" l="1"/>
  <c r="G5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<sst xmlns="http://schemas.openxmlformats.org/spreadsheetml/2006/main" count="33" uniqueCount="33">
  <si>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</si>
  <si>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</si>
  <si>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</si>
  <si>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</si>
  <si>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</si>
  <si>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</si>
  <si>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</si>
  <si>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</si>
  <si>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</si>
  <si>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</si>
  <si>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</si>
  <si>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</si>
  <si>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</si>
  <si>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</si>
  <si>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</si>
  <si>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</si>
  <si>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</si>
  <si>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</si>
  <si>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</si>
  <si>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</si>
  <si>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</si>
  <si>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</si>
  <si>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</si>
  <si>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</si>
  <si>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</si>
  <si>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</si>
  <si>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PLANEACIÓN DE GUANAJUATO, GTO.
ESTADO ANALÍTICO DEL ACTIVO
DEL 01 DE ENERO AL 31 DE DICIEMBRE DEL 2020</t>
  </si>
  <si>
    <t xml:space="preserve">                                            </t>
  </si>
  <si>
    <t>________________________________________________________</t>
  </si>
  <si>
    <t>ARQ. RAMON GONZÁLEZ FLORES</t>
  </si>
  <si>
    <t>C.P. MAGDALENA VARGAS SUÁREZ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</si>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</sst>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0" fillId="0" borderId="0" xfId="0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0" fontId="2" fillId="0" borderId="3" xfId="8" applyFont="1" applyBorder="1" applyAlignment="1">
      <alignment vertical="top"/>
    </xf>
    <xf numFmtId="0" fontId="2" fillId="0" borderId="0" xfId="8" applyFont="1" applyAlignment="1">
      <alignment vertical="top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vertical="top" wrapText="1"/>
      <protection locked="0"/>
    </xf>
    <xf numFmtId="0" fontId="3" fillId="0" borderId="3" xfId="8" applyFont="1" applyBorder="1" applyAlignment="1">
      <alignment horizontal="center" vertical="top"/>
    </xf>
    <xf numFmtId="0" fontId="6" fillId="0" borderId="0" xfId="8" applyFont="1" applyAlignment="1">
      <alignment vertical="top" wrapText="1"/>
    </xf>
    <xf numFmtId="0" fontId="3" fillId="0" borderId="0" xfId="8" applyFont="1" applyAlignment="1">
      <alignment horizontal="left" vertical="top" wrapText="1"/>
    </xf>
    <xf numFmtId="4" fontId="3" fillId="0" borderId="11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2</xdr:col>
      <xdr:colOff>1457325</xdr:colOff>
      <xdr:row>0</xdr:row>
      <xdr:rowOff>685800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2AC3311E-6027-471A-8276-B1DAE53608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"/>
          <a:ext cx="14382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3"/>
  <sheetViews>
    <sheetView showGridLines="0" tabSelected="1" zoomScaleNormal="100" workbookViewId="0">
      <selection activeCell="C43" sqref="C43"/>
    </sheetView>
  </sheetViews>
  <sheetFormatPr baseColWidth="10" defaultRowHeight="11.25" x14ac:dyDescent="0.2"/>
  <cols>
    <col min="1" max="1" width="4.5" style="1" customWidth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1" spans="2:8" ht="60" customHeight="1" x14ac:dyDescent="0.2"/>
    <row r="2" spans="2:8" ht="39.950000000000003" customHeight="1" x14ac:dyDescent="0.2">
      <c r="B2" s="15" t="s">
        <v>26</v>
      </c>
      <c r="C2" s="16"/>
      <c r="D2" s="16"/>
      <c r="E2" s="16"/>
      <c r="F2" s="16"/>
      <c r="G2" s="16"/>
      <c r="H2" s="17"/>
    </row>
    <row r="3" spans="2:8" ht="33.75" x14ac:dyDescent="0.2">
      <c r="B3" s="3"/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24</v>
      </c>
    </row>
    <row r="4" spans="2:8" x14ac:dyDescent="0.2">
      <c r="B4" s="21"/>
      <c r="C4" s="22"/>
      <c r="D4" s="23"/>
      <c r="E4" s="23"/>
      <c r="F4" s="23"/>
      <c r="G4" s="23"/>
      <c r="H4" s="24"/>
    </row>
    <row r="5" spans="2:8" x14ac:dyDescent="0.2">
      <c r="B5" s="25" t="s">
        <v>0</v>
      </c>
      <c r="C5" s="26"/>
      <c r="D5" s="27">
        <f>SUM(D7+D16)</f>
        <v>3053189.21</v>
      </c>
      <c r="E5" s="27">
        <f>SUM(E7+E16)</f>
        <v>21756537.449999999</v>
      </c>
      <c r="F5" s="27">
        <f>SUM(F7+F16)</f>
        <v>21777802.940000005</v>
      </c>
      <c r="G5" s="27">
        <f>SUM(G7+G16)</f>
        <v>3031923.7199999997</v>
      </c>
      <c r="H5" s="27">
        <f>SUM(H7+H16)</f>
        <v>-21265.490000000224</v>
      </c>
    </row>
    <row r="6" spans="2:8" x14ac:dyDescent="0.2">
      <c r="B6" s="25"/>
      <c r="C6" s="26"/>
      <c r="D6" s="28"/>
      <c r="E6" s="28"/>
      <c r="F6" s="28"/>
      <c r="G6" s="28"/>
      <c r="H6" s="28"/>
    </row>
    <row r="7" spans="2:8" x14ac:dyDescent="0.2">
      <c r="B7" s="29">
        <v>1100</v>
      </c>
      <c r="C7" s="30" t="s">
        <v>8</v>
      </c>
      <c r="D7" s="27">
        <f>SUM(D8:D14)</f>
        <v>2398688.4300000002</v>
      </c>
      <c r="E7" s="27">
        <f>SUM(E8:E14)</f>
        <v>21289695.719999999</v>
      </c>
      <c r="F7" s="27">
        <f>SUM(F8:F14)</f>
        <v>21545908.930000003</v>
      </c>
      <c r="G7" s="27">
        <f>SUM(G8:G14)</f>
        <v>2142475.2199999997</v>
      </c>
      <c r="H7" s="28">
        <f>SUM(H8:H14)</f>
        <v>-256213.21000000008</v>
      </c>
    </row>
    <row r="8" spans="2:8" x14ac:dyDescent="0.2">
      <c r="B8" s="29">
        <v>1110</v>
      </c>
      <c r="C8" s="31" t="s">
        <v>9</v>
      </c>
      <c r="D8" s="28">
        <v>1079241.5</v>
      </c>
      <c r="E8" s="28">
        <v>12073587.789999999</v>
      </c>
      <c r="F8" s="28">
        <v>12299378.300000001</v>
      </c>
      <c r="G8" s="28">
        <f>D8+E8-F8</f>
        <v>853450.98999999836</v>
      </c>
      <c r="H8" s="28">
        <f t="shared" ref="H8:H14" si="0">G8-D8</f>
        <v>-225790.51000000164</v>
      </c>
    </row>
    <row r="9" spans="2:8" x14ac:dyDescent="0.2">
      <c r="B9" s="29">
        <v>1120</v>
      </c>
      <c r="C9" s="31" t="s">
        <v>10</v>
      </c>
      <c r="D9" s="28">
        <v>1293378.25</v>
      </c>
      <c r="E9" s="28">
        <v>9182307.0500000007</v>
      </c>
      <c r="F9" s="28">
        <v>9187609.3699999992</v>
      </c>
      <c r="G9" s="28">
        <f t="shared" ref="G9:G14" si="1">D9+E9-F9</f>
        <v>1288075.9300000016</v>
      </c>
      <c r="H9" s="28">
        <f t="shared" si="0"/>
        <v>-5302.3199999984354</v>
      </c>
    </row>
    <row r="10" spans="2:8" x14ac:dyDescent="0.2">
      <c r="B10" s="29">
        <v>1130</v>
      </c>
      <c r="C10" s="31" t="s">
        <v>11</v>
      </c>
      <c r="D10" s="28">
        <v>26068.68</v>
      </c>
      <c r="E10" s="28">
        <v>33800.879999999997</v>
      </c>
      <c r="F10" s="28">
        <v>58921.26</v>
      </c>
      <c r="G10" s="28">
        <f t="shared" si="1"/>
        <v>948.29999999999563</v>
      </c>
      <c r="H10" s="28">
        <f t="shared" si="0"/>
        <v>-25120.380000000005</v>
      </c>
    </row>
    <row r="11" spans="2:8" x14ac:dyDescent="0.2">
      <c r="B11" s="29">
        <v>1140</v>
      </c>
      <c r="C11" s="31" t="s">
        <v>1</v>
      </c>
      <c r="D11" s="28">
        <v>0</v>
      </c>
      <c r="E11" s="28">
        <v>0</v>
      </c>
      <c r="F11" s="28">
        <v>0</v>
      </c>
      <c r="G11" s="28">
        <f t="shared" si="1"/>
        <v>0</v>
      </c>
      <c r="H11" s="28">
        <f t="shared" si="0"/>
        <v>0</v>
      </c>
    </row>
    <row r="12" spans="2:8" x14ac:dyDescent="0.2">
      <c r="B12" s="29">
        <v>1150</v>
      </c>
      <c r="C12" s="31" t="s">
        <v>2</v>
      </c>
      <c r="D12" s="28">
        <v>0</v>
      </c>
      <c r="E12" s="28">
        <v>0</v>
      </c>
      <c r="F12" s="28">
        <v>0</v>
      </c>
      <c r="G12" s="28">
        <f t="shared" si="1"/>
        <v>0</v>
      </c>
      <c r="H12" s="28">
        <f t="shared" si="0"/>
        <v>0</v>
      </c>
    </row>
    <row r="13" spans="2:8" x14ac:dyDescent="0.2">
      <c r="B13" s="29">
        <v>1160</v>
      </c>
      <c r="C13" s="31" t="s">
        <v>12</v>
      </c>
      <c r="D13" s="28">
        <v>0</v>
      </c>
      <c r="E13" s="28">
        <v>0</v>
      </c>
      <c r="F13" s="28">
        <v>0</v>
      </c>
      <c r="G13" s="28">
        <f t="shared" si="1"/>
        <v>0</v>
      </c>
      <c r="H13" s="28">
        <f t="shared" si="0"/>
        <v>0</v>
      </c>
    </row>
    <row r="14" spans="2:8" x14ac:dyDescent="0.2">
      <c r="B14" s="29">
        <v>1190</v>
      </c>
      <c r="C14" s="31" t="s">
        <v>13</v>
      </c>
      <c r="D14" s="28">
        <v>0</v>
      </c>
      <c r="E14" s="28">
        <v>0</v>
      </c>
      <c r="F14" s="28">
        <v>0</v>
      </c>
      <c r="G14" s="28">
        <f t="shared" si="1"/>
        <v>0</v>
      </c>
      <c r="H14" s="28">
        <f t="shared" si="0"/>
        <v>0</v>
      </c>
    </row>
    <row r="15" spans="2:8" x14ac:dyDescent="0.2">
      <c r="B15" s="29"/>
      <c r="C15" s="31"/>
      <c r="D15" s="27"/>
      <c r="E15" s="27"/>
      <c r="F15" s="27"/>
      <c r="G15" s="27"/>
      <c r="H15" s="27"/>
    </row>
    <row r="16" spans="2:8" x14ac:dyDescent="0.2">
      <c r="B16" s="29">
        <v>1200</v>
      </c>
      <c r="C16" s="30" t="s">
        <v>14</v>
      </c>
      <c r="D16" s="27">
        <f>SUM(D17:D25)</f>
        <v>654500.78</v>
      </c>
      <c r="E16" s="27">
        <f>SUM(E17:E25)</f>
        <v>466841.73</v>
      </c>
      <c r="F16" s="27">
        <f>SUM(F17:F25)</f>
        <v>231894.01</v>
      </c>
      <c r="G16" s="27">
        <f>SUM(G17:G25)</f>
        <v>889448.49999999977</v>
      </c>
      <c r="H16" s="27">
        <f>SUM(H17:H25)</f>
        <v>234947.71999999986</v>
      </c>
    </row>
    <row r="17" spans="2:8" x14ac:dyDescent="0.2">
      <c r="B17" s="29">
        <v>1210</v>
      </c>
      <c r="C17" s="31" t="s">
        <v>15</v>
      </c>
      <c r="D17" s="28">
        <v>0</v>
      </c>
      <c r="E17" s="28">
        <v>0</v>
      </c>
      <c r="F17" s="28">
        <v>0</v>
      </c>
      <c r="G17" s="28">
        <f>D17+E17-F17</f>
        <v>0</v>
      </c>
      <c r="H17" s="28">
        <f t="shared" ref="H17:H25" si="2">G17-D17</f>
        <v>0</v>
      </c>
    </row>
    <row r="18" spans="2:8" x14ac:dyDescent="0.2">
      <c r="B18" s="29">
        <v>1220</v>
      </c>
      <c r="C18" s="31" t="s">
        <v>16</v>
      </c>
      <c r="D18" s="32">
        <v>0</v>
      </c>
      <c r="E18" s="32">
        <v>0</v>
      </c>
      <c r="F18" s="32">
        <v>0</v>
      </c>
      <c r="G18" s="32">
        <f t="shared" ref="G18:G25" si="3">D18+E18-F18</f>
        <v>0</v>
      </c>
      <c r="H18" s="32">
        <f t="shared" si="2"/>
        <v>0</v>
      </c>
    </row>
    <row r="19" spans="2:8" x14ac:dyDescent="0.2">
      <c r="B19" s="29">
        <v>1230</v>
      </c>
      <c r="C19" s="31" t="s">
        <v>17</v>
      </c>
      <c r="D19" s="32">
        <v>0</v>
      </c>
      <c r="E19" s="32">
        <v>0</v>
      </c>
      <c r="F19" s="32">
        <v>0</v>
      </c>
      <c r="G19" s="32">
        <f t="shared" si="3"/>
        <v>0</v>
      </c>
      <c r="H19" s="32">
        <f t="shared" si="2"/>
        <v>0</v>
      </c>
    </row>
    <row r="20" spans="2:8" x14ac:dyDescent="0.2">
      <c r="B20" s="29">
        <v>1240</v>
      </c>
      <c r="C20" s="31" t="s">
        <v>18</v>
      </c>
      <c r="D20" s="28">
        <v>860672.21</v>
      </c>
      <c r="E20" s="28">
        <v>466841.73</v>
      </c>
      <c r="F20" s="28">
        <v>33800.870000000003</v>
      </c>
      <c r="G20" s="28">
        <f t="shared" si="3"/>
        <v>1293713.0699999998</v>
      </c>
      <c r="H20" s="28">
        <f t="shared" si="2"/>
        <v>433040.85999999987</v>
      </c>
    </row>
    <row r="21" spans="2:8" x14ac:dyDescent="0.2">
      <c r="B21" s="29">
        <v>1250</v>
      </c>
      <c r="C21" s="31" t="s">
        <v>19</v>
      </c>
      <c r="D21" s="28">
        <v>26050</v>
      </c>
      <c r="E21" s="28">
        <v>0</v>
      </c>
      <c r="F21" s="28">
        <v>0</v>
      </c>
      <c r="G21" s="28">
        <f t="shared" si="3"/>
        <v>26050</v>
      </c>
      <c r="H21" s="28">
        <f t="shared" si="2"/>
        <v>0</v>
      </c>
    </row>
    <row r="22" spans="2:8" x14ac:dyDescent="0.2">
      <c r="B22" s="29">
        <v>1260</v>
      </c>
      <c r="C22" s="31" t="s">
        <v>20</v>
      </c>
      <c r="D22" s="28">
        <v>-232221.43</v>
      </c>
      <c r="E22" s="28">
        <v>0</v>
      </c>
      <c r="F22" s="28">
        <v>198093.14</v>
      </c>
      <c r="G22" s="28">
        <f t="shared" si="3"/>
        <v>-430314.57</v>
      </c>
      <c r="H22" s="28">
        <f t="shared" si="2"/>
        <v>-198093.14</v>
      </c>
    </row>
    <row r="23" spans="2:8" x14ac:dyDescent="0.2">
      <c r="B23" s="29">
        <v>1270</v>
      </c>
      <c r="C23" s="31" t="s">
        <v>21</v>
      </c>
      <c r="D23" s="28">
        <v>0</v>
      </c>
      <c r="E23" s="28">
        <v>0</v>
      </c>
      <c r="F23" s="28">
        <v>0</v>
      </c>
      <c r="G23" s="28">
        <f t="shared" si="3"/>
        <v>0</v>
      </c>
      <c r="H23" s="28">
        <f t="shared" si="2"/>
        <v>0</v>
      </c>
    </row>
    <row r="24" spans="2:8" x14ac:dyDescent="0.2">
      <c r="B24" s="29">
        <v>1280</v>
      </c>
      <c r="C24" s="31" t="s">
        <v>22</v>
      </c>
      <c r="D24" s="28">
        <v>0</v>
      </c>
      <c r="E24" s="28">
        <v>0</v>
      </c>
      <c r="F24" s="28">
        <v>0</v>
      </c>
      <c r="G24" s="28">
        <f t="shared" si="3"/>
        <v>0</v>
      </c>
      <c r="H24" s="28">
        <f t="shared" si="2"/>
        <v>0</v>
      </c>
    </row>
    <row r="25" spans="2:8" x14ac:dyDescent="0.2">
      <c r="B25" s="29">
        <v>1290</v>
      </c>
      <c r="C25" s="31" t="s">
        <v>23</v>
      </c>
      <c r="D25" s="28">
        <v>0</v>
      </c>
      <c r="E25" s="28">
        <v>0</v>
      </c>
      <c r="F25" s="28">
        <v>0</v>
      </c>
      <c r="G25" s="28">
        <f t="shared" si="3"/>
        <v>0</v>
      </c>
      <c r="H25" s="28">
        <f t="shared" si="2"/>
        <v>0</v>
      </c>
    </row>
    <row r="26" spans="2:8" x14ac:dyDescent="0.2">
      <c r="B26" s="7"/>
      <c r="C26" s="2"/>
      <c r="D26" s="6"/>
      <c r="E26" s="6"/>
      <c r="F26" s="6"/>
      <c r="G26" s="6"/>
      <c r="H26" s="6"/>
    </row>
    <row r="27" spans="2:8" x14ac:dyDescent="0.2">
      <c r="C27" s="18" t="s">
        <v>25</v>
      </c>
      <c r="D27" s="18"/>
      <c r="E27" s="18"/>
      <c r="F27" s="18"/>
      <c r="G27" s="18"/>
      <c r="H27" s="18"/>
    </row>
    <row r="41" spans="3:8" x14ac:dyDescent="0.2">
      <c r="C41" s="8" t="s">
        <v>27</v>
      </c>
      <c r="D41" s="9"/>
      <c r="E41" s="10"/>
      <c r="F41" s="19" t="s">
        <v>28</v>
      </c>
      <c r="G41" s="14"/>
      <c r="H41" s="14"/>
    </row>
    <row r="42" spans="3:8" x14ac:dyDescent="0.2">
      <c r="C42" s="11" t="s">
        <v>29</v>
      </c>
      <c r="D42" s="9"/>
      <c r="E42" s="10"/>
      <c r="F42" s="20" t="s">
        <v>30</v>
      </c>
      <c r="G42" s="14"/>
      <c r="H42" s="14"/>
    </row>
    <row r="43" spans="3:8" ht="10.5" customHeight="1" x14ac:dyDescent="0.2">
      <c r="C43" s="12" t="s">
        <v>31</v>
      </c>
      <c r="D43" s="9"/>
      <c r="E43" s="10"/>
      <c r="F43" s="13" t="s">
        <v>32</v>
      </c>
      <c r="G43" s="14"/>
      <c r="H43" s="14"/>
    </row>
  </sheetData>
  <sheetProtection formatCells="0" formatColumns="0" formatRows="0" autoFilter="0"/>
  <mergeCells count="5">
    <mergeCell ref="F43:H43"/>
    <mergeCell ref="B2:H2"/>
    <mergeCell ref="C27:H27"/>
    <mergeCell ref="F41:H41"/>
    <mergeCell ref="F42:H42"/>
  </mergeCells>
  <pageMargins left="0.7" right="0.7" top="0.75" bottom="0.75" header="0.3" footer="0.3"/>
  <pageSetup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2021-01-29T01:03:07Z</cp:lastPrinted>
  <dcterms:created xsi:type="dcterms:W3CDTF">2014-02-09T04:04:15Z</dcterms:created>
  <dcterms:modified xsi:type="dcterms:W3CDTF">2021-01-29T01:03:22Z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