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IN\Desktop\2023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52511"/>
</workbook>
</file>

<file path=xl/calcChain.xml><?xml version="1.0" encoding="utf-8"?>
<calcChain xmlns="http://schemas.openxmlformats.org/spreadsheetml/2006/main">
  <c r="F21" i="2" l="1"/>
  <c r="E21" i="2" l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D3" i="2" l="1"/>
  <c r="F12" i="2"/>
  <c r="C3" i="2"/>
  <c r="B3" i="2"/>
  <c r="E12" i="2"/>
  <c r="E4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<sst xmlns="http://schemas.openxmlformats.org/spreadsheetml/2006/main" count="27" uniqueCount="27">
  <si>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</si>
  <si>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</si>
  <si>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</si>
  <si>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</si>
  <si>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</si>
  <si>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</si>
  <si>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</si>
  <si>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</si>
  <si>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</si>
  <si>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</si>
  <si>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</si>
  <si>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</si>
  <si>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</si>
  <si>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</si>
  <si>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</si>
  <si>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</si>
  <si>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</si>
  <si>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</si>
  <si>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</si>
  <si>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</si>
  <si>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</si>
  <si>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</si>
  <si>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</si>
  <si>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</si>
  <si>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</si>
  <si>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</si>
  <si>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Municipio de Guanajuato
Estado Analítico del Activo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</si>
</sst>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activeCell="B8" sqref="B8"/>
    </sheetView>
  </sheetViews>
  <sheetFormatPr baseColWidth="10" defaultColWidth="12" defaultRowHeight="10.199999999999999" x14ac:dyDescent="0.2"/>
  <cols>
    <col min="1" max="1" width="65.85546875" style="1" customWidth="1"/>
    <col min="2" max="6" width="20.8554687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ht="20.399999999999999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648650477.13000011</v>
      </c>
      <c r="C3" s="8">
        <f t="shared" ref="C3:F3" si="0">C4+C12</f>
        <v>1256157445.5799999</v>
      </c>
      <c r="D3" s="8">
        <f t="shared" si="0"/>
        <v>1150605508.0700002</v>
      </c>
      <c r="E3" s="8">
        <f t="shared" si="0"/>
        <v>754202414.6400001</v>
      </c>
      <c r="F3" s="8">
        <f t="shared" si="0"/>
        <v>105551937.50999999</v>
      </c>
    </row>
    <row r="4" spans="1:6" x14ac:dyDescent="0.2">
      <c r="A4" s="5" t="s">
        <v>4</v>
      </c>
      <c r="B4" s="8">
        <f>SUM(B5:B11)</f>
        <v>312507387.22000003</v>
      </c>
      <c r="C4" s="8">
        <f>SUM(C5:C11)</f>
        <v>1230133125.4099998</v>
      </c>
      <c r="D4" s="8">
        <f>SUM(D5:D11)</f>
        <v>1147701250.6200001</v>
      </c>
      <c r="E4" s="8">
        <f>SUM(E5:E11)</f>
        <v>394939262.00999999</v>
      </c>
      <c r="F4" s="8">
        <f>SUM(F5:F11)</f>
        <v>82431874.789999962</v>
      </c>
    </row>
    <row r="5" spans="1:6" x14ac:dyDescent="0.2">
      <c r="A5" s="6" t="s">
        <v>5</v>
      </c>
      <c r="B5" s="9">
        <v>173140043.91999999</v>
      </c>
      <c r="C5" s="9">
        <v>520147480.51999998</v>
      </c>
      <c r="D5" s="9">
        <v>523916207.27999997</v>
      </c>
      <c r="E5" s="9">
        <f>B5+C5-D5</f>
        <v>169371317.15999997</v>
      </c>
      <c r="F5" s="9">
        <f t="shared" ref="F5:F11" si="1">E5-B5</f>
        <v>-3768726.7600000203</v>
      </c>
    </row>
    <row r="6" spans="1:6" x14ac:dyDescent="0.2">
      <c r="A6" s="6" t="s">
        <v>6</v>
      </c>
      <c r="B6" s="9">
        <v>112456315.09</v>
      </c>
      <c r="C6" s="9">
        <v>695313627.77999997</v>
      </c>
      <c r="D6" s="9">
        <v>603544936.10000002</v>
      </c>
      <c r="E6" s="9">
        <f t="shared" ref="E6:E11" si="2">B6+C6-D6</f>
        <v>204225006.76999998</v>
      </c>
      <c r="F6" s="9">
        <f t="shared" si="1"/>
        <v>91768691.679999977</v>
      </c>
    </row>
    <row r="7" spans="1:6" x14ac:dyDescent="0.2">
      <c r="A7" s="6" t="s">
        <v>7</v>
      </c>
      <c r="B7" s="9">
        <v>26772682.600000001</v>
      </c>
      <c r="C7" s="9">
        <v>14672017.109999999</v>
      </c>
      <c r="D7" s="9">
        <v>20240107.239999998</v>
      </c>
      <c r="E7" s="9">
        <f t="shared" si="2"/>
        <v>21204592.470000003</v>
      </c>
      <c r="F7" s="9">
        <f t="shared" si="1"/>
        <v>-5568090.129999999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107354.61</v>
      </c>
      <c r="C9" s="9">
        <v>0</v>
      </c>
      <c r="D9" s="9">
        <v>0</v>
      </c>
      <c r="E9" s="9">
        <f t="shared" si="2"/>
        <v>107354.61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30991</v>
      </c>
      <c r="C11" s="9">
        <v>0</v>
      </c>
      <c r="D11" s="9">
        <v>0</v>
      </c>
      <c r="E11" s="9">
        <f t="shared" si="2"/>
        <v>30991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336143089.91000003</v>
      </c>
      <c r="C12" s="8">
        <f>SUM(C13:C21)</f>
        <v>26024320.170000002</v>
      </c>
      <c r="D12" s="8">
        <f>SUM(D13:D21)</f>
        <v>2904257.45</v>
      </c>
      <c r="E12" s="8">
        <f>SUM(E13:E21)</f>
        <v>359263152.63000005</v>
      </c>
      <c r="F12" s="8">
        <f>SUM(F13:F21)</f>
        <v>23120062.720000029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0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306914108.98000002</v>
      </c>
      <c r="C15" s="10">
        <v>26024320.170000002</v>
      </c>
      <c r="D15" s="10">
        <v>2904257.45</v>
      </c>
      <c r="E15" s="10">
        <f t="shared" si="4"/>
        <v>330034171.70000005</v>
      </c>
      <c r="F15" s="10">
        <f t="shared" si="3"/>
        <v>23120062.720000029</v>
      </c>
    </row>
    <row r="16" spans="1:6" x14ac:dyDescent="0.2">
      <c r="A16" s="6" t="s">
        <v>14</v>
      </c>
      <c r="B16" s="9">
        <v>165046145.84</v>
      </c>
      <c r="C16" s="9">
        <v>0</v>
      </c>
      <c r="D16" s="9">
        <v>0</v>
      </c>
      <c r="E16" s="9">
        <f t="shared" si="4"/>
        <v>165046145.84</v>
      </c>
      <c r="F16" s="9">
        <f t="shared" si="3"/>
        <v>0</v>
      </c>
    </row>
    <row r="17" spans="1:6" x14ac:dyDescent="0.2">
      <c r="A17" s="6" t="s">
        <v>15</v>
      </c>
      <c r="B17" s="9">
        <v>4799210.1100000003</v>
      </c>
      <c r="C17" s="9">
        <v>0</v>
      </c>
      <c r="D17" s="9">
        <v>0</v>
      </c>
      <c r="E17" s="9">
        <f t="shared" si="4"/>
        <v>4799210.1100000003</v>
      </c>
      <c r="F17" s="9">
        <f t="shared" si="3"/>
        <v>0</v>
      </c>
    </row>
    <row r="18" spans="1:6" x14ac:dyDescent="0.2">
      <c r="A18" s="6" t="s">
        <v>16</v>
      </c>
      <c r="B18" s="9">
        <v>-155329176.33000001</v>
      </c>
      <c r="C18" s="9">
        <v>0</v>
      </c>
      <c r="D18" s="9">
        <v>0</v>
      </c>
      <c r="E18" s="9">
        <f t="shared" si="4"/>
        <v>-155329176.33000001</v>
      </c>
      <c r="F18" s="9">
        <f t="shared" si="3"/>
        <v>0</v>
      </c>
    </row>
    <row r="19" spans="1:6" x14ac:dyDescent="0.2">
      <c r="A19" s="6" t="s">
        <v>17</v>
      </c>
      <c r="B19" s="9">
        <v>96610</v>
      </c>
      <c r="C19" s="9">
        <v>0</v>
      </c>
      <c r="D19" s="9">
        <v>0</v>
      </c>
      <c r="E19" s="9">
        <f t="shared" si="4"/>
        <v>96610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14616191.310000001</v>
      </c>
      <c r="C21" s="9">
        <v>0</v>
      </c>
      <c r="D21" s="9">
        <v>0</v>
      </c>
      <c r="E21" s="9">
        <f t="shared" si="4"/>
        <v>14616191.310000001</v>
      </c>
      <c r="F21" s="9">
        <f>E21-B21</f>
        <v>0</v>
      </c>
    </row>
    <row r="23" spans="1:6" ht="13.2" x14ac:dyDescent="0.2">
      <c r="A23" s="7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EVELIN</cp:lastModifiedBy>
  <cp:lastPrinted>2018-03-08T18:40:55Z</cp:lastPrinted>
  <dcterms:created xsi:type="dcterms:W3CDTF">2014-02-09T04:04:15Z</dcterms:created>
  <dcterms:modified xsi:type="dcterms:W3CDTF">2023-04-25T19:33:08Z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