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2023\"/>
    </mc:Choice>
  </mc:AlternateContent>
  <bookViews>
    <workbookView xWindow="-108" yWindow="-108" windowWidth="19416" windowHeight="10296"/>
  </bookViews>
  <sheets>
    <sheet name="PPI" sheetId="1" r:id="rId1"/>
    <sheet name="Instructivo_PPI" sheetId="4" r:id="rId2"/>
  </sheets>
  <definedNames>
    <definedName name="_xlnm._FilterDatabase" localSheetId="0" hidden="1">PPI!$A$3:$O$28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1" l="1"/>
  <c r="M39" i="1"/>
  <c r="N38" i="1"/>
  <c r="M38" i="1"/>
  <c r="N37" i="1"/>
  <c r="M37" i="1"/>
  <c r="N36" i="1"/>
  <c r="M36" i="1"/>
  <c r="N35" i="1"/>
  <c r="M35" i="1"/>
  <c r="N34" i="1"/>
  <c r="M34" i="1"/>
  <c r="N33" i="1"/>
  <c r="M33" i="1"/>
  <c r="N32" i="1"/>
  <c r="M32" i="1"/>
  <c r="N31" i="1"/>
  <c r="M31" i="1"/>
  <c r="N30" i="1"/>
  <c r="M30" i="1"/>
  <c r="N29" i="1"/>
  <c r="M29" i="1"/>
  <c r="O28" i="1"/>
  <c r="M28" i="1"/>
  <c r="N27" i="1"/>
  <c r="M27" i="1"/>
  <c r="N26" i="1"/>
  <c r="M26" i="1"/>
  <c r="O25" i="1"/>
  <c r="M25" i="1"/>
  <c r="N24" i="1"/>
  <c r="M24" i="1"/>
  <c r="N23" i="1"/>
  <c r="M23" i="1"/>
  <c r="N22" i="1"/>
  <c r="M22" i="1"/>
  <c r="N21" i="1"/>
  <c r="M21" i="1"/>
  <c r="O20" i="1"/>
  <c r="M20" i="1"/>
  <c r="N19" i="1"/>
  <c r="M19" i="1"/>
  <c r="N18" i="1"/>
  <c r="M18" i="1"/>
  <c r="N14" i="1"/>
  <c r="M14" i="1"/>
  <c r="N13" i="1"/>
  <c r="M13" i="1"/>
  <c r="N12" i="1"/>
  <c r="M12" i="1"/>
  <c r="N11" i="1"/>
  <c r="M11" i="1"/>
  <c r="N10" i="1"/>
  <c r="M10" i="1"/>
  <c r="N9" i="1"/>
  <c r="M9" i="1"/>
  <c r="N8" i="1"/>
  <c r="M8" i="1"/>
  <c r="N7" i="1"/>
  <c r="M7" i="1"/>
  <c r="N6" i="1"/>
  <c r="M6" i="1"/>
  <c r="N5" i="1"/>
  <c r="M5" i="1"/>
  <c r="N4" i="1"/>
  <c r="M4" i="1"/>
</calcChain>
</file>

<file path=xl/sharedStrings.xml><?xml version="1.0" encoding="utf-8"?>
<sst xmlns="http://schemas.openxmlformats.org/spreadsheetml/2006/main" count="224" uniqueCount="99">
  <si>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</si>
  <si>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</si>
  <si>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</si>
  <si>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</si>
  <si>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</si>
  <si>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</si>
  <si>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</si>
  <si>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</si>
  <si>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</si>
  <si>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</si>
  <si>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</si>
  <si>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</si>
  <si>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</si>
  <si>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</si>
  <si>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</si>
  <si>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</si>
  <si>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</si>
  <si>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</si>
  <si>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</si>
  <si>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</si>
  <si>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</si>
  <si>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</si>
  <si>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</si>
  <si>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</si>
  <si>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</si>
  <si>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</si>
  <si>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</si>
  <si>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</si>
  <si>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</si>
  <si>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</si>
  <si>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</si>
  <si>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</si>
  <si>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</si>
  <si>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</si>
  <si>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</si>
  <si>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</si>
  <si>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</si>
  <si>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</si>
  <si>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</si>
  <si>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</si>
  <si>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</si>
  <si>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</si>
  <si>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K00010101</t>
  </si>
  <si>
    <t>Obra Directa 2022</t>
  </si>
  <si>
    <t>Proyecto Ejecutivo de Construcción de camino Cuevas – Molineros, con ramal a las localidades El Limón, La Haciendita y Santiaguillo, en el Municipio de Guanajuato.</t>
  </si>
  <si>
    <t>Dirección General de Obra Pública</t>
  </si>
  <si>
    <t>Proyecto</t>
  </si>
  <si>
    <t>Proyecto ejecutivo: Construcción de drenaje pluvial en el municipio de Guanajuato, Gto., en la localidad Marfil, en la colonia Arroyo Verde, en la calle Blvd. Euquerio Guerrero, tramo calle Magnolia a calle Camino Cúpulas</t>
  </si>
  <si>
    <t>Proyecto ejecutivo: Construcción de calle con pavimento de concreto hidráulico en el municipio de Guanajuato, Gto., en la localidad San Isidro, entre calles Camino a Yerbabuena y Carretera Estatal 67 Guanajuato-Juventino Rosas</t>
  </si>
  <si>
    <t>Proyecto ejecutivo: Construcción de circuito con pavimento de concreto hidráulico en el municipio de Guanajuato, Gto., en la localidad Marfil, en la colonia Martires 22 de abril, entre calle Alfredo Duges y calle Viznaga</t>
  </si>
  <si>
    <t>Proyecto ejecutivo: Construcción de calle con asfalto en el municipio de Guanajuato, Gto., en la localidad Guanajuato, tramo: vialidad conexión libramiento Nor-poniente-San Cayetano-ASTAUG-Panteón la Luz</t>
  </si>
  <si>
    <t>Proyecto ejecutivo: Construcción de pavimentación con piedra bola y huella de concreto en el municipio de Guanajuato, Gto., en la localidad Marfil, zona cerrito de Marfil, calle Mineral de Valenciana y ramales de la misma.</t>
  </si>
  <si>
    <t>Proyecto Ejecutivo de Rehabilitación de Imagen Urbana en el municipio de Guanajuato, Gto., en la localidad Guanajuato, en la calle Paseo de la Presa, tramo: Escuela La Normal a Plaza San Renovato.</t>
  </si>
  <si>
    <t>Proyecto Estructural para la Construcción de Estación para Atención de Emergencias, en el Municipio de Guanajuato, Gto.</t>
  </si>
  <si>
    <t>Proyecto ejecutivo: Intervención de pisos y estructura metálica en el Mercado Hidalgo, en el Municipio de Guanajuato, en la colonia centro, en la calle Av. Juarez</t>
  </si>
  <si>
    <t>Programa de mejoramiento integral de la zona del Panteón, Nejayote e Indeco Panteón y áreas aledañas y proyecto conceptual de unidad de Servicios Culturales Santa Paula, en la ciudad de Guanajuato, Gto.</t>
  </si>
  <si>
    <t>Proyecto Ejecutivo para la construcción de Centro Colibrí de atención a adolescentes, niñas y niños para la vida independiente, en el municipio de Guanajuato, Gto., en la localidad Carbonera.</t>
  </si>
  <si>
    <t>Obra Directa 2023</t>
  </si>
  <si>
    <t>Estudios y Proyectos</t>
  </si>
  <si>
    <t>K00010103</t>
  </si>
  <si>
    <t>FAISM 2023</t>
  </si>
  <si>
    <t>Fondo de Infraestructura Social Municipal</t>
  </si>
  <si>
    <t>Obras</t>
  </si>
  <si>
    <t>Construcción de centro colibrí de atención a adolescentes, niñas y niños para la vida independiente, en el municipio de Guanajuato, Gto., en la localidad carbonera. 2da. Etapa.</t>
  </si>
  <si>
    <t>Obra</t>
  </si>
  <si>
    <t>K00030101</t>
  </si>
  <si>
    <t>Programa de Embelleciendo Mi Colonia 2022</t>
  </si>
  <si>
    <t>Construcción de la calle principal Eucalipto en el Fracc Arboledas del Municipio de Guanajuato, 2da etapa</t>
  </si>
  <si>
    <t>M2</t>
  </si>
  <si>
    <t>Pavimentacion, guarniciones y banquetas de la calle Rosa del Fraccionamiento el Solano</t>
  </si>
  <si>
    <t>Construcción de pavimento con piedra en el Municipio de Guanajuato, Gto., en la localidad Marfil, en la colonia El Eden, en la calle San Cayetano</t>
  </si>
  <si>
    <t>Construcción de pavimento con concreto hidráulico en el Municipio de Guanajuato, Gto., en la localidad Marfil, en la colonia Lomas del Padre, en la calle Lomas de San Francisco, 3ra Etapa.</t>
  </si>
  <si>
    <t>Construcción de pavimento con concreto hidráulico, en el Municipio de Guanajuato, Gto., en la localidad Guanajuato, en el callejón Subida Mellado, 1era etapa.</t>
  </si>
  <si>
    <t>Construcción de pavimento con concreto hidráulico, en el Municipio de Guanajuato, Gto., en la localidad Guanajuato, en la callejón transversal 5 señores, 1era etapa.</t>
  </si>
  <si>
    <t>K00030201</t>
  </si>
  <si>
    <t>Rehabilitación de pavimento con concreto hidráulico, en el Municipio de Guanajuato, Gto., en la localidad Guanajuato, en el callejón Transversal de Gavilanes, 1era etapa.</t>
  </si>
  <si>
    <t>Rehabilitación de pavimento con piedra, en el Municipio de Guanajuato, Gto., en la localidad Guanajuato, en la calle Del Fresno, 1era etapa.</t>
  </si>
  <si>
    <t>Rehabilitación de pavimento con concreto hidráulico, en el Municipio de Guanajuato, Gto., en la localidad Guanajuato, en la calle El mezquite (momias), 1era etapa.</t>
  </si>
  <si>
    <t>Rehabilitación de pavimento con piedra, en el Municipio de Guanajuato, Gto., en la localidad Guanajuato, en el callejón Del patol, 1era etapa.</t>
  </si>
  <si>
    <t>Rehabilitación de pavimento con piedra, en el Municipio de Guanajuato, Gto., en la localidad Guanajuato, en el callejón Del ejido, 1era etapa.</t>
  </si>
  <si>
    <t>Construcción de pavimento con concreto hidráulico, en el Municipio de Guanajuato, Gto., en la localidad Guanajuato, en el callejón Presa de Rocha 1era etapa.</t>
  </si>
  <si>
    <t>Rehabilitación de pavimento con piedra, en el Municipio de Guanajuato, Gto., en la localidad Guanajuato, en el callejón Subida al cerro del cuarto, 1era etapa.</t>
  </si>
  <si>
    <t>Rehabilitación de pavimento con concreto hidráulico, en el Municipio de Guanajuato, Gto., en la localidad Guanajuato, en el callejón De los camperos, 1era etapa.</t>
  </si>
  <si>
    <t>K00040101</t>
  </si>
  <si>
    <t>Construcción de centro colibrí de atención a adolescentes, niñas y niños para la vida independiente, en el municipio de Guanajuato, Gto., en la localidad carbonera. 1era. Etapa.</t>
  </si>
  <si>
    <t>Rehabilitación de techumbre en el foro Plaza de la Hermandad, en el Municipio de Guanajuato, Gto., en la localidad Guanajuato, en la calle Paseo Ashland.</t>
  </si>
  <si>
    <t>Obra complementaria</t>
  </si>
  <si>
    <t>Construcción de Estación para Atención de Emergencias, en el Municipio de Guanajuato, Gto. 1era. Etapa</t>
  </si>
  <si>
    <t>Edificio Público</t>
  </si>
  <si>
    <t>K00050101</t>
  </si>
  <si>
    <t>Construcción de Parque para patinetas en la Unidad Deportiva Lic. Arnulfo Vázquez Nieto, en el Municipio de Guanajuato</t>
  </si>
  <si>
    <t>Construcción de campo de beisbol, en la Unidad Deportiva Lic. Arnulfo Vázquez Nieto</t>
  </si>
  <si>
    <t>Campo</t>
  </si>
  <si>
    <t>Construcción de Techumbre para cancha de usos múltiples, en el Municipio de Guanajuato, Gto., en la localidad Marfíl, en la calle Alonso de Villaseca.</t>
  </si>
  <si>
    <t>Cancha</t>
  </si>
  <si>
    <t>Construcción de Parque público para mascotas, en la Unidad Deportiva Lic. Arnulfo Vazquez Nieto, en el municipio de Guanajuato, 1era etapa.</t>
  </si>
  <si>
    <t>K00050201</t>
  </si>
  <si>
    <t>Rehabilitación del Módulo Deportivo "Centro de Iniciación Deportiva Ferrocarril", en el Municipio de Guanajuato, Gto., en la localidad Guanajuato, en la calle Nejayote. 1era etapa.</t>
  </si>
  <si>
    <t>Municipio de Guanajuato
Programas y Proyectos de Inversión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</si>
</sst>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9" fontId="11" fillId="0" borderId="0" applyFont="0" applyFill="0" applyBorder="0" applyAlignment="0" applyProtection="0"/>
    <xf numFmtId="0" fontId="2" fillId="0" borderId="0"/>
  </cellStyleXfs>
  <cellXfs count="32">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9" fillId="0" borderId="6" xfId="18" applyFont="1" applyFill="1" applyBorder="1" applyAlignment="1">
      <alignment horizontal="center" vertical="center" wrapText="1"/>
    </xf>
    <xf numFmtId="0" fontId="9" fillId="0" borderId="6" xfId="0" applyFont="1" applyFill="1" applyBorder="1" applyAlignment="1" applyProtection="1">
      <alignment horizontal="justify" vertical="center"/>
      <protection locked="0"/>
    </xf>
    <xf numFmtId="0" fontId="9" fillId="0" borderId="6" xfId="0" applyFont="1" applyBorder="1" applyAlignment="1" applyProtection="1">
      <alignment horizontal="justify" vertical="center"/>
      <protection locked="0"/>
    </xf>
    <xf numFmtId="4" fontId="9" fillId="0" borderId="6" xfId="0" applyNumberFormat="1" applyFont="1" applyFill="1" applyBorder="1" applyAlignment="1" applyProtection="1">
      <alignment vertical="center"/>
      <protection locked="0"/>
    </xf>
    <xf numFmtId="2" fontId="9" fillId="0" borderId="6" xfId="2" applyNumberFormat="1" applyFont="1" applyFill="1" applyBorder="1" applyAlignment="1">
      <alignment horizontal="right" vertical="center" wrapText="1"/>
    </xf>
    <xf numFmtId="2" fontId="9" fillId="0" borderId="6" xfId="2" applyNumberFormat="1" applyFont="1" applyFill="1" applyBorder="1" applyAlignment="1">
      <alignment horizontal="center" vertical="center" wrapText="1"/>
    </xf>
    <xf numFmtId="9" fontId="9" fillId="0" borderId="6" xfId="17" applyFont="1" applyBorder="1" applyAlignment="1">
      <alignment horizontal="center" vertical="center" wrapText="1"/>
    </xf>
    <xf numFmtId="0" fontId="0" fillId="0" borderId="0" xfId="0" applyFont="1" applyProtection="1">
      <protection locked="0"/>
    </xf>
    <xf numFmtId="0" fontId="4" fillId="4" borderId="6" xfId="0" applyFont="1" applyFill="1" applyBorder="1" applyAlignment="1" applyProtection="1">
      <alignment horizontal="center" wrapText="1"/>
      <protection locked="0"/>
    </xf>
  </cellXfs>
  <cellStyles count="19">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2 2 2" xfId="1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abSelected="1" zoomScaleNormal="100" workbookViewId="0">
      <selection activeCell="C4" sqref="C4"/>
    </sheetView>
  </sheetViews>
  <sheetFormatPr baseColWidth="10" defaultColWidth="12" defaultRowHeight="10.199999999999999" x14ac:dyDescent="0.2"/>
  <cols>
    <col min="1" max="1" width="19.7109375" style="3" customWidth="1"/>
    <col min="2" max="2" width="26.28515625" style="3" bestFit="1" customWidth="1"/>
    <col min="3" max="3" width="35.28515625" style="3" bestFit="1" customWidth="1"/>
    <col min="4" max="4" width="15.42578125" style="3" bestFit="1" customWidth="1"/>
    <col min="5" max="5" width="21" style="3" bestFit="1" customWidth="1"/>
    <col min="6" max="6" width="22.5703125" style="3" bestFit="1" customWidth="1"/>
    <col min="7" max="7" width="21" style="3" bestFit="1" customWidth="1"/>
    <col min="8" max="11" width="13.28515625" style="3" customWidth="1"/>
    <col min="12" max="15" width="11.7109375" style="3" customWidth="1"/>
    <col min="16" max="16384" width="12" style="3"/>
  </cols>
  <sheetData>
    <row r="1" spans="1:15" customFormat="1" ht="35.1" customHeight="1" x14ac:dyDescent="0.2">
      <c r="A1" s="31" t="s">
        <v>98</v>
      </c>
      <c r="B1" s="31"/>
      <c r="C1" s="31"/>
      <c r="D1" s="31"/>
      <c r="E1" s="31"/>
      <c r="F1" s="31"/>
      <c r="G1" s="31"/>
      <c r="H1" s="31"/>
      <c r="I1" s="31"/>
      <c r="J1" s="31"/>
      <c r="K1" s="31"/>
      <c r="L1" s="31"/>
      <c r="M1" s="31"/>
      <c r="N1" s="31"/>
      <c r="O1" s="31"/>
    </row>
    <row r="2" spans="1:15" customFormat="1" ht="12.75" customHeight="1" x14ac:dyDescent="0.2">
      <c r="A2" s="10"/>
      <c r="B2" s="10"/>
      <c r="C2" s="10"/>
      <c r="D2" s="10"/>
      <c r="E2" s="11"/>
      <c r="F2" s="12" t="s">
        <v>2</v>
      </c>
      <c r="G2" s="13"/>
      <c r="H2" s="20"/>
      <c r="I2" s="21" t="s">
        <v>8</v>
      </c>
      <c r="J2" s="21"/>
      <c r="K2" s="22"/>
      <c r="L2" s="14" t="s">
        <v>15</v>
      </c>
      <c r="M2" s="13"/>
      <c r="N2" s="15" t="s">
        <v>14</v>
      </c>
      <c r="O2" s="16"/>
    </row>
    <row r="3" spans="1:15" customFormat="1" ht="22.05" customHeight="1" x14ac:dyDescent="0.2">
      <c r="A3" s="17" t="s">
        <v>16</v>
      </c>
      <c r="B3" s="17" t="s">
        <v>0</v>
      </c>
      <c r="C3" s="17" t="s">
        <v>5</v>
      </c>
      <c r="D3" s="17" t="s">
        <v>1</v>
      </c>
      <c r="E3" s="18" t="s">
        <v>3</v>
      </c>
      <c r="F3" s="18" t="s">
        <v>4</v>
      </c>
      <c r="G3" s="18" t="s">
        <v>6</v>
      </c>
      <c r="H3" s="18" t="s">
        <v>9</v>
      </c>
      <c r="I3" s="18" t="s">
        <v>4</v>
      </c>
      <c r="J3" s="18" t="s">
        <v>7</v>
      </c>
      <c r="K3" s="18" t="s">
        <v>40</v>
      </c>
      <c r="L3" s="9" t="s">
        <v>10</v>
      </c>
      <c r="M3" s="9" t="s">
        <v>11</v>
      </c>
      <c r="N3" s="19" t="s">
        <v>12</v>
      </c>
      <c r="O3" s="19" t="s">
        <v>13</v>
      </c>
    </row>
    <row r="4" spans="1:15" s="30" customFormat="1" ht="51" x14ac:dyDescent="0.2">
      <c r="A4" s="23" t="s">
        <v>42</v>
      </c>
      <c r="B4" s="24" t="s">
        <v>43</v>
      </c>
      <c r="C4" s="24" t="s">
        <v>44</v>
      </c>
      <c r="D4" s="25" t="s">
        <v>45</v>
      </c>
      <c r="E4" s="26">
        <v>0</v>
      </c>
      <c r="F4" s="26">
        <v>256207.57</v>
      </c>
      <c r="G4" s="26">
        <v>256207.57</v>
      </c>
      <c r="H4" s="27">
        <v>1</v>
      </c>
      <c r="I4" s="28">
        <v>0</v>
      </c>
      <c r="J4" s="28">
        <v>1</v>
      </c>
      <c r="K4" s="28" t="s">
        <v>46</v>
      </c>
      <c r="L4" s="29">
        <v>0</v>
      </c>
      <c r="M4" s="29">
        <f t="shared" ref="M4:M14" si="0">G4/F4</f>
        <v>1</v>
      </c>
      <c r="N4" s="29">
        <f>J4/H4</f>
        <v>1</v>
      </c>
      <c r="O4" s="29">
        <v>0</v>
      </c>
    </row>
    <row r="5" spans="1:15" s="30" customFormat="1" ht="61.2" x14ac:dyDescent="0.2">
      <c r="A5" s="23" t="s">
        <v>42</v>
      </c>
      <c r="B5" s="24" t="s">
        <v>43</v>
      </c>
      <c r="C5" s="24" t="s">
        <v>47</v>
      </c>
      <c r="D5" s="25" t="s">
        <v>45</v>
      </c>
      <c r="E5" s="26">
        <v>0</v>
      </c>
      <c r="F5" s="26">
        <v>347905.52</v>
      </c>
      <c r="G5" s="26">
        <v>148107.47</v>
      </c>
      <c r="H5" s="27">
        <v>1</v>
      </c>
      <c r="I5" s="28">
        <v>0</v>
      </c>
      <c r="J5" s="28">
        <v>0</v>
      </c>
      <c r="K5" s="28" t="s">
        <v>46</v>
      </c>
      <c r="L5" s="29">
        <v>0</v>
      </c>
      <c r="M5" s="29">
        <f t="shared" si="0"/>
        <v>0.42571175645617809</v>
      </c>
      <c r="N5" s="29">
        <f t="shared" ref="N5:N14" si="1">J5/H5</f>
        <v>0</v>
      </c>
      <c r="O5" s="29">
        <v>0</v>
      </c>
    </row>
    <row r="6" spans="1:15" s="30" customFormat="1" ht="71.400000000000006" x14ac:dyDescent="0.2">
      <c r="A6" s="23" t="s">
        <v>42</v>
      </c>
      <c r="B6" s="24" t="s">
        <v>43</v>
      </c>
      <c r="C6" s="24" t="s">
        <v>48</v>
      </c>
      <c r="D6" s="25" t="s">
        <v>45</v>
      </c>
      <c r="E6" s="26">
        <v>0</v>
      </c>
      <c r="F6" s="26">
        <v>649950.02</v>
      </c>
      <c r="G6" s="26">
        <v>345454.95</v>
      </c>
      <c r="H6" s="27">
        <v>1</v>
      </c>
      <c r="I6" s="28">
        <v>0</v>
      </c>
      <c r="J6" s="28">
        <v>0</v>
      </c>
      <c r="K6" s="28" t="s">
        <v>46</v>
      </c>
      <c r="L6" s="29">
        <v>0</v>
      </c>
      <c r="M6" s="29">
        <f t="shared" si="0"/>
        <v>0.53151002287837457</v>
      </c>
      <c r="N6" s="29">
        <f t="shared" si="1"/>
        <v>0</v>
      </c>
      <c r="O6" s="29">
        <v>0</v>
      </c>
    </row>
    <row r="7" spans="1:15" s="30" customFormat="1" ht="61.2" x14ac:dyDescent="0.2">
      <c r="A7" s="23" t="s">
        <v>42</v>
      </c>
      <c r="B7" s="24" t="s">
        <v>43</v>
      </c>
      <c r="C7" s="24" t="s">
        <v>49</v>
      </c>
      <c r="D7" s="25" t="s">
        <v>45</v>
      </c>
      <c r="E7" s="26">
        <v>0</v>
      </c>
      <c r="F7" s="26">
        <v>649153.96</v>
      </c>
      <c r="G7" s="26">
        <v>387101.94</v>
      </c>
      <c r="H7" s="27">
        <v>1</v>
      </c>
      <c r="I7" s="28">
        <v>0</v>
      </c>
      <c r="J7" s="28">
        <v>0</v>
      </c>
      <c r="K7" s="28" t="s">
        <v>46</v>
      </c>
      <c r="L7" s="29">
        <v>0</v>
      </c>
      <c r="M7" s="29">
        <f t="shared" si="0"/>
        <v>0.59631761315913412</v>
      </c>
      <c r="N7" s="29">
        <f t="shared" si="1"/>
        <v>0</v>
      </c>
      <c r="O7" s="29">
        <v>0</v>
      </c>
    </row>
    <row r="8" spans="1:15" s="30" customFormat="1" ht="61.2" x14ac:dyDescent="0.2">
      <c r="A8" s="23" t="s">
        <v>42</v>
      </c>
      <c r="B8" s="24" t="s">
        <v>43</v>
      </c>
      <c r="C8" s="24" t="s">
        <v>50</v>
      </c>
      <c r="D8" s="25" t="s">
        <v>45</v>
      </c>
      <c r="E8" s="26">
        <v>0</v>
      </c>
      <c r="F8" s="26">
        <v>649488.90999999992</v>
      </c>
      <c r="G8" s="26">
        <v>207982.78999999998</v>
      </c>
      <c r="H8" s="27">
        <v>1</v>
      </c>
      <c r="I8" s="28">
        <v>0</v>
      </c>
      <c r="J8" s="28">
        <v>0</v>
      </c>
      <c r="K8" s="28" t="s">
        <v>46</v>
      </c>
      <c r="L8" s="29">
        <v>0</v>
      </c>
      <c r="M8" s="29">
        <f t="shared" si="0"/>
        <v>0.320225313777875</v>
      </c>
      <c r="N8" s="29">
        <f t="shared" si="1"/>
        <v>0</v>
      </c>
      <c r="O8" s="29">
        <v>0</v>
      </c>
    </row>
    <row r="9" spans="1:15" s="30" customFormat="1" ht="61.2" x14ac:dyDescent="0.2">
      <c r="A9" s="23" t="s">
        <v>42</v>
      </c>
      <c r="B9" s="24" t="s">
        <v>43</v>
      </c>
      <c r="C9" s="24" t="s">
        <v>51</v>
      </c>
      <c r="D9" s="25" t="s">
        <v>45</v>
      </c>
      <c r="E9" s="26">
        <v>0</v>
      </c>
      <c r="F9" s="26">
        <v>361283.27999999997</v>
      </c>
      <c r="G9" s="26">
        <v>150345.17000000001</v>
      </c>
      <c r="H9" s="27">
        <v>1</v>
      </c>
      <c r="I9" s="28">
        <v>0</v>
      </c>
      <c r="J9" s="28">
        <v>0</v>
      </c>
      <c r="K9" s="28" t="s">
        <v>46</v>
      </c>
      <c r="L9" s="29">
        <v>0</v>
      </c>
      <c r="M9" s="29">
        <f t="shared" si="0"/>
        <v>0.41614206447638546</v>
      </c>
      <c r="N9" s="29">
        <f t="shared" si="1"/>
        <v>0</v>
      </c>
      <c r="O9" s="29">
        <v>0</v>
      </c>
    </row>
    <row r="10" spans="1:15" s="30" customFormat="1" ht="61.2" x14ac:dyDescent="0.2">
      <c r="A10" s="23" t="s">
        <v>42</v>
      </c>
      <c r="B10" s="24" t="s">
        <v>43</v>
      </c>
      <c r="C10" s="24" t="s">
        <v>52</v>
      </c>
      <c r="D10" s="25" t="s">
        <v>45</v>
      </c>
      <c r="E10" s="26">
        <v>0</v>
      </c>
      <c r="F10" s="26">
        <v>707254.25</v>
      </c>
      <c r="G10" s="26">
        <v>0</v>
      </c>
      <c r="H10" s="27">
        <v>1</v>
      </c>
      <c r="I10" s="28">
        <v>0</v>
      </c>
      <c r="J10" s="28">
        <v>0</v>
      </c>
      <c r="K10" s="28" t="s">
        <v>46</v>
      </c>
      <c r="L10" s="29">
        <v>0</v>
      </c>
      <c r="M10" s="29">
        <f t="shared" si="0"/>
        <v>0</v>
      </c>
      <c r="N10" s="29">
        <f t="shared" si="1"/>
        <v>0</v>
      </c>
      <c r="O10" s="29">
        <v>0</v>
      </c>
    </row>
    <row r="11" spans="1:15" s="30" customFormat="1" ht="40.799999999999997" x14ac:dyDescent="0.2">
      <c r="A11" s="23" t="s">
        <v>42</v>
      </c>
      <c r="B11" s="24" t="s">
        <v>43</v>
      </c>
      <c r="C11" s="24" t="s">
        <v>53</v>
      </c>
      <c r="D11" s="25" t="s">
        <v>45</v>
      </c>
      <c r="E11" s="26">
        <v>0</v>
      </c>
      <c r="F11" s="26">
        <v>199977.27</v>
      </c>
      <c r="G11" s="26">
        <v>199977.27</v>
      </c>
      <c r="H11" s="27">
        <v>1</v>
      </c>
      <c r="I11" s="28">
        <v>0</v>
      </c>
      <c r="J11" s="28">
        <v>1</v>
      </c>
      <c r="K11" s="28" t="s">
        <v>46</v>
      </c>
      <c r="L11" s="29">
        <v>0</v>
      </c>
      <c r="M11" s="29">
        <f t="shared" si="0"/>
        <v>1</v>
      </c>
      <c r="N11" s="29">
        <f t="shared" si="1"/>
        <v>1</v>
      </c>
      <c r="O11" s="29">
        <v>0</v>
      </c>
    </row>
    <row r="12" spans="1:15" s="30" customFormat="1" ht="51" x14ac:dyDescent="0.2">
      <c r="A12" s="23" t="s">
        <v>42</v>
      </c>
      <c r="B12" s="24" t="s">
        <v>43</v>
      </c>
      <c r="C12" s="24" t="s">
        <v>54</v>
      </c>
      <c r="D12" s="25" t="s">
        <v>45</v>
      </c>
      <c r="E12" s="26">
        <v>0</v>
      </c>
      <c r="F12" s="26">
        <v>599766.4</v>
      </c>
      <c r="G12" s="26">
        <v>260283.12</v>
      </c>
      <c r="H12" s="27">
        <v>1</v>
      </c>
      <c r="I12" s="28">
        <v>0</v>
      </c>
      <c r="J12" s="28">
        <v>0</v>
      </c>
      <c r="K12" s="28" t="s">
        <v>46</v>
      </c>
      <c r="L12" s="29">
        <v>0</v>
      </c>
      <c r="M12" s="29">
        <f t="shared" si="0"/>
        <v>0.43397416060652944</v>
      </c>
      <c r="N12" s="29">
        <f t="shared" si="1"/>
        <v>0</v>
      </c>
      <c r="O12" s="29">
        <v>0</v>
      </c>
    </row>
    <row r="13" spans="1:15" s="30" customFormat="1" ht="61.2" x14ac:dyDescent="0.2">
      <c r="A13" s="23" t="s">
        <v>42</v>
      </c>
      <c r="B13" s="24" t="s">
        <v>43</v>
      </c>
      <c r="C13" s="24" t="s">
        <v>55</v>
      </c>
      <c r="D13" s="25" t="s">
        <v>45</v>
      </c>
      <c r="E13" s="26">
        <v>0</v>
      </c>
      <c r="F13" s="26">
        <v>911565.5</v>
      </c>
      <c r="G13" s="26">
        <v>327540.40000000002</v>
      </c>
      <c r="H13" s="27">
        <v>1</v>
      </c>
      <c r="I13" s="28">
        <v>0</v>
      </c>
      <c r="J13" s="28">
        <v>0</v>
      </c>
      <c r="K13" s="28" t="s">
        <v>46</v>
      </c>
      <c r="L13" s="29">
        <v>0</v>
      </c>
      <c r="M13" s="29">
        <f t="shared" si="0"/>
        <v>0.35931636289438335</v>
      </c>
      <c r="N13" s="29">
        <f t="shared" si="1"/>
        <v>0</v>
      </c>
      <c r="O13" s="29">
        <v>0</v>
      </c>
    </row>
    <row r="14" spans="1:15" s="30" customFormat="1" ht="61.2" x14ac:dyDescent="0.2">
      <c r="A14" s="23" t="s">
        <v>42</v>
      </c>
      <c r="B14" s="24" t="s">
        <v>43</v>
      </c>
      <c r="C14" s="24" t="s">
        <v>56</v>
      </c>
      <c r="D14" s="25" t="s">
        <v>45</v>
      </c>
      <c r="E14" s="26">
        <v>0</v>
      </c>
      <c r="F14" s="26">
        <v>103962.69</v>
      </c>
      <c r="G14" s="26">
        <v>103962.69</v>
      </c>
      <c r="H14" s="27">
        <v>1</v>
      </c>
      <c r="I14" s="28">
        <v>0</v>
      </c>
      <c r="J14" s="28">
        <v>1</v>
      </c>
      <c r="K14" s="28" t="s">
        <v>46</v>
      </c>
      <c r="L14" s="29">
        <v>0</v>
      </c>
      <c r="M14" s="29">
        <f t="shared" si="0"/>
        <v>1</v>
      </c>
      <c r="N14" s="29">
        <f t="shared" si="1"/>
        <v>1</v>
      </c>
      <c r="O14" s="29">
        <v>0</v>
      </c>
    </row>
    <row r="15" spans="1:15" s="30" customFormat="1" ht="30.6" x14ac:dyDescent="0.2">
      <c r="A15" s="23" t="s">
        <v>42</v>
      </c>
      <c r="B15" s="24" t="s">
        <v>57</v>
      </c>
      <c r="C15" s="24" t="s">
        <v>58</v>
      </c>
      <c r="D15" s="25" t="s">
        <v>45</v>
      </c>
      <c r="E15" s="26">
        <v>2100000</v>
      </c>
      <c r="F15" s="26">
        <v>2100000</v>
      </c>
      <c r="G15" s="26">
        <v>0</v>
      </c>
      <c r="H15" s="27">
        <v>1</v>
      </c>
      <c r="I15" s="28">
        <v>0</v>
      </c>
      <c r="J15" s="28">
        <v>0</v>
      </c>
      <c r="K15" s="28" t="s">
        <v>46</v>
      </c>
      <c r="L15" s="29">
        <v>0</v>
      </c>
      <c r="M15" s="29">
        <v>0</v>
      </c>
      <c r="N15" s="29">
        <v>0</v>
      </c>
      <c r="O15" s="29">
        <v>0</v>
      </c>
    </row>
    <row r="16" spans="1:15" s="30" customFormat="1" ht="30.6" x14ac:dyDescent="0.2">
      <c r="A16" s="23" t="s">
        <v>59</v>
      </c>
      <c r="B16" s="24" t="s">
        <v>60</v>
      </c>
      <c r="C16" s="24" t="s">
        <v>61</v>
      </c>
      <c r="D16" s="25" t="s">
        <v>45</v>
      </c>
      <c r="E16" s="26">
        <v>47782833.280000001</v>
      </c>
      <c r="F16" s="26">
        <v>47782833.280000001</v>
      </c>
      <c r="G16" s="26">
        <v>0</v>
      </c>
      <c r="H16" s="27">
        <v>1</v>
      </c>
      <c r="I16" s="28">
        <v>0</v>
      </c>
      <c r="J16" s="28">
        <v>0</v>
      </c>
      <c r="K16" s="28" t="s">
        <v>62</v>
      </c>
      <c r="L16" s="29">
        <v>0</v>
      </c>
      <c r="M16" s="29">
        <v>0</v>
      </c>
      <c r="N16" s="29">
        <v>0</v>
      </c>
      <c r="O16" s="29">
        <v>0</v>
      </c>
    </row>
    <row r="17" spans="1:15" s="30" customFormat="1" ht="51" x14ac:dyDescent="0.2">
      <c r="A17" s="23" t="s">
        <v>59</v>
      </c>
      <c r="B17" s="24" t="s">
        <v>57</v>
      </c>
      <c r="C17" s="24" t="s">
        <v>63</v>
      </c>
      <c r="D17" s="25" t="s">
        <v>45</v>
      </c>
      <c r="E17" s="26">
        <v>8000000</v>
      </c>
      <c r="F17" s="26">
        <v>8000000</v>
      </c>
      <c r="G17" s="26">
        <v>0</v>
      </c>
      <c r="H17" s="27">
        <v>1</v>
      </c>
      <c r="I17" s="28">
        <v>0</v>
      </c>
      <c r="J17" s="28">
        <v>0</v>
      </c>
      <c r="K17" s="28" t="s">
        <v>64</v>
      </c>
      <c r="L17" s="29">
        <v>0</v>
      </c>
      <c r="M17" s="29">
        <v>0</v>
      </c>
      <c r="N17" s="29">
        <v>0</v>
      </c>
      <c r="O17" s="29">
        <v>0</v>
      </c>
    </row>
    <row r="18" spans="1:15" s="30" customFormat="1" ht="30.6" x14ac:dyDescent="0.2">
      <c r="A18" s="23" t="s">
        <v>65</v>
      </c>
      <c r="B18" s="24" t="s">
        <v>66</v>
      </c>
      <c r="C18" s="24" t="s">
        <v>67</v>
      </c>
      <c r="D18" s="25" t="s">
        <v>45</v>
      </c>
      <c r="E18" s="26">
        <v>0</v>
      </c>
      <c r="F18" s="26">
        <v>11313770.98</v>
      </c>
      <c r="G18" s="26">
        <v>1267703.3799999999</v>
      </c>
      <c r="H18" s="27">
        <v>3532.22</v>
      </c>
      <c r="I18" s="28">
        <v>0</v>
      </c>
      <c r="J18" s="28">
        <v>459.18</v>
      </c>
      <c r="K18" s="28" t="s">
        <v>68</v>
      </c>
      <c r="L18" s="29">
        <v>0</v>
      </c>
      <c r="M18" s="29">
        <f t="shared" ref="M18:M31" si="2">G18/F18</f>
        <v>0.11204958826203851</v>
      </c>
      <c r="N18" s="29">
        <f t="shared" ref="N18:N23" si="3">J18/H18</f>
        <v>0.12999756527056638</v>
      </c>
      <c r="O18" s="29">
        <v>0</v>
      </c>
    </row>
    <row r="19" spans="1:15" s="30" customFormat="1" ht="30.6" x14ac:dyDescent="0.2">
      <c r="A19" s="23" t="s">
        <v>65</v>
      </c>
      <c r="B19" s="24" t="s">
        <v>66</v>
      </c>
      <c r="C19" s="24" t="s">
        <v>69</v>
      </c>
      <c r="D19" s="25" t="s">
        <v>45</v>
      </c>
      <c r="E19" s="26">
        <v>0</v>
      </c>
      <c r="F19" s="26">
        <v>4813639.49</v>
      </c>
      <c r="G19" s="26">
        <v>0</v>
      </c>
      <c r="H19" s="27">
        <v>3142.63</v>
      </c>
      <c r="I19" s="28">
        <v>0</v>
      </c>
      <c r="J19" s="28">
        <v>1571.32</v>
      </c>
      <c r="K19" s="28" t="s">
        <v>68</v>
      </c>
      <c r="L19" s="29">
        <v>0</v>
      </c>
      <c r="M19" s="29">
        <f t="shared" si="2"/>
        <v>0</v>
      </c>
      <c r="N19" s="29">
        <f t="shared" si="3"/>
        <v>0.50000159102407848</v>
      </c>
      <c r="O19" s="29">
        <v>0</v>
      </c>
    </row>
    <row r="20" spans="1:15" s="30" customFormat="1" ht="40.799999999999997" x14ac:dyDescent="0.2">
      <c r="A20" s="23" t="s">
        <v>65</v>
      </c>
      <c r="B20" s="24" t="s">
        <v>66</v>
      </c>
      <c r="C20" s="24" t="s">
        <v>70</v>
      </c>
      <c r="D20" s="25" t="s">
        <v>45</v>
      </c>
      <c r="E20" s="26">
        <v>0</v>
      </c>
      <c r="F20" s="26">
        <v>1311524.5899999999</v>
      </c>
      <c r="G20" s="26">
        <v>1139436.31</v>
      </c>
      <c r="H20" s="27">
        <v>819.44</v>
      </c>
      <c r="I20" s="28">
        <v>1062.72</v>
      </c>
      <c r="J20" s="28">
        <v>1052.0899999999999</v>
      </c>
      <c r="K20" s="28" t="s">
        <v>68</v>
      </c>
      <c r="L20" s="29">
        <v>0</v>
      </c>
      <c r="M20" s="29">
        <f t="shared" si="2"/>
        <v>0.86878760694833801</v>
      </c>
      <c r="N20" s="29">
        <v>1</v>
      </c>
      <c r="O20" s="29">
        <f>J20/I20</f>
        <v>0.98999736525143023</v>
      </c>
    </row>
    <row r="21" spans="1:15" s="30" customFormat="1" ht="61.2" x14ac:dyDescent="0.2">
      <c r="A21" s="23" t="s">
        <v>65</v>
      </c>
      <c r="B21" s="24" t="s">
        <v>66</v>
      </c>
      <c r="C21" s="24" t="s">
        <v>71</v>
      </c>
      <c r="D21" s="25" t="s">
        <v>45</v>
      </c>
      <c r="E21" s="26">
        <v>0</v>
      </c>
      <c r="F21" s="26">
        <v>3942572.03</v>
      </c>
      <c r="G21" s="26">
        <v>0</v>
      </c>
      <c r="H21" s="27">
        <v>2323.21</v>
      </c>
      <c r="I21" s="28">
        <v>0</v>
      </c>
      <c r="J21" s="28">
        <v>1161.6099999999999</v>
      </c>
      <c r="K21" s="28" t="s">
        <v>68</v>
      </c>
      <c r="L21" s="29">
        <v>0</v>
      </c>
      <c r="M21" s="29">
        <f t="shared" si="2"/>
        <v>0</v>
      </c>
      <c r="N21" s="29">
        <f t="shared" ref="N21" si="4">J21/H21</f>
        <v>0.50000215219459276</v>
      </c>
      <c r="O21" s="29">
        <v>0</v>
      </c>
    </row>
    <row r="22" spans="1:15" s="30" customFormat="1" ht="51" x14ac:dyDescent="0.2">
      <c r="A22" s="23" t="s">
        <v>65</v>
      </c>
      <c r="B22" s="24" t="s">
        <v>43</v>
      </c>
      <c r="C22" s="24" t="s">
        <v>72</v>
      </c>
      <c r="D22" s="25" t="s">
        <v>45</v>
      </c>
      <c r="E22" s="26">
        <v>0</v>
      </c>
      <c r="F22" s="26">
        <v>501045.49</v>
      </c>
      <c r="G22" s="26">
        <v>0</v>
      </c>
      <c r="H22" s="27">
        <v>456.49</v>
      </c>
      <c r="I22" s="28">
        <v>0</v>
      </c>
      <c r="J22" s="28">
        <v>432.84</v>
      </c>
      <c r="K22" s="28" t="s">
        <v>68</v>
      </c>
      <c r="L22" s="29">
        <v>0</v>
      </c>
      <c r="M22" s="29">
        <f t="shared" si="2"/>
        <v>0</v>
      </c>
      <c r="N22" s="29">
        <f t="shared" si="3"/>
        <v>0.94819163618042013</v>
      </c>
      <c r="O22" s="29">
        <v>0</v>
      </c>
    </row>
    <row r="23" spans="1:15" s="30" customFormat="1" ht="51" x14ac:dyDescent="0.2">
      <c r="A23" s="23" t="s">
        <v>65</v>
      </c>
      <c r="B23" s="24" t="s">
        <v>43</v>
      </c>
      <c r="C23" s="24" t="s">
        <v>73</v>
      </c>
      <c r="D23" s="25" t="s">
        <v>45</v>
      </c>
      <c r="E23" s="26">
        <v>0</v>
      </c>
      <c r="F23" s="26">
        <v>1499394.31</v>
      </c>
      <c r="G23" s="26">
        <v>746332.15</v>
      </c>
      <c r="H23" s="27">
        <v>181.34</v>
      </c>
      <c r="I23" s="28">
        <v>0</v>
      </c>
      <c r="J23" s="28">
        <v>154.13999999999999</v>
      </c>
      <c r="K23" s="28" t="s">
        <v>68</v>
      </c>
      <c r="L23" s="29">
        <v>0</v>
      </c>
      <c r="M23" s="29">
        <f t="shared" si="2"/>
        <v>0.49775575712302123</v>
      </c>
      <c r="N23" s="29">
        <f t="shared" si="3"/>
        <v>0.85000551450314321</v>
      </c>
      <c r="O23" s="29">
        <v>0</v>
      </c>
    </row>
    <row r="24" spans="1:15" s="30" customFormat="1" ht="51" x14ac:dyDescent="0.2">
      <c r="A24" s="23" t="s">
        <v>74</v>
      </c>
      <c r="B24" s="24" t="s">
        <v>43</v>
      </c>
      <c r="C24" s="24" t="s">
        <v>75</v>
      </c>
      <c r="D24" s="25" t="s">
        <v>45</v>
      </c>
      <c r="E24" s="26">
        <v>0</v>
      </c>
      <c r="F24" s="26">
        <v>538692.18000000005</v>
      </c>
      <c r="G24" s="26">
        <v>366270.61</v>
      </c>
      <c r="H24" s="27">
        <v>216.22</v>
      </c>
      <c r="I24" s="28">
        <v>0</v>
      </c>
      <c r="J24" s="28">
        <v>216.16</v>
      </c>
      <c r="K24" s="28" t="s">
        <v>68</v>
      </c>
      <c r="L24" s="29">
        <v>0</v>
      </c>
      <c r="M24" s="29">
        <f t="shared" si="2"/>
        <v>0.67992561169163424</v>
      </c>
      <c r="N24" s="29">
        <f>J24/H24</f>
        <v>0.99972250485616498</v>
      </c>
      <c r="O24" s="29">
        <v>0</v>
      </c>
    </row>
    <row r="25" spans="1:15" s="30" customFormat="1" ht="40.799999999999997" x14ac:dyDescent="0.2">
      <c r="A25" s="23" t="s">
        <v>74</v>
      </c>
      <c r="B25" s="24" t="s">
        <v>43</v>
      </c>
      <c r="C25" s="24" t="s">
        <v>76</v>
      </c>
      <c r="D25" s="25" t="s">
        <v>45</v>
      </c>
      <c r="E25" s="26">
        <v>0</v>
      </c>
      <c r="F25" s="26">
        <v>935940.76</v>
      </c>
      <c r="G25" s="26">
        <v>817573.78</v>
      </c>
      <c r="H25" s="27">
        <v>91.1</v>
      </c>
      <c r="I25" s="28">
        <v>0</v>
      </c>
      <c r="J25" s="28">
        <v>81.99</v>
      </c>
      <c r="K25" s="28" t="s">
        <v>68</v>
      </c>
      <c r="L25" s="29">
        <v>0</v>
      </c>
      <c r="M25" s="29">
        <f t="shared" si="2"/>
        <v>0.87353154701799718</v>
      </c>
      <c r="N25" s="29">
        <v>0</v>
      </c>
      <c r="O25" s="29">
        <f>J25/H25</f>
        <v>0.9</v>
      </c>
    </row>
    <row r="26" spans="1:15" s="30" customFormat="1" ht="51" x14ac:dyDescent="0.2">
      <c r="A26" s="23" t="s">
        <v>74</v>
      </c>
      <c r="B26" s="24" t="s">
        <v>43</v>
      </c>
      <c r="C26" s="24" t="s">
        <v>77</v>
      </c>
      <c r="D26" s="25" t="s">
        <v>45</v>
      </c>
      <c r="E26" s="26">
        <v>0</v>
      </c>
      <c r="F26" s="26">
        <v>2453997.37</v>
      </c>
      <c r="G26" s="26">
        <v>1038193.14</v>
      </c>
      <c r="H26" s="27">
        <v>895.73</v>
      </c>
      <c r="I26" s="28">
        <v>0</v>
      </c>
      <c r="J26" s="28">
        <v>214.53</v>
      </c>
      <c r="K26" s="28" t="s">
        <v>68</v>
      </c>
      <c r="L26" s="29">
        <v>0</v>
      </c>
      <c r="M26" s="29">
        <f t="shared" si="2"/>
        <v>0.42306204264595443</v>
      </c>
      <c r="N26" s="29">
        <f>J26/H26</f>
        <v>0.23950297522690989</v>
      </c>
      <c r="O26" s="29">
        <v>0</v>
      </c>
    </row>
    <row r="27" spans="1:15" s="30" customFormat="1" ht="40.799999999999997" x14ac:dyDescent="0.2">
      <c r="A27" s="23" t="s">
        <v>74</v>
      </c>
      <c r="B27" s="24" t="s">
        <v>43</v>
      </c>
      <c r="C27" s="24" t="s">
        <v>78</v>
      </c>
      <c r="D27" s="25" t="s">
        <v>45</v>
      </c>
      <c r="E27" s="26">
        <v>0</v>
      </c>
      <c r="F27" s="26">
        <v>284507.08</v>
      </c>
      <c r="G27" s="26">
        <v>0</v>
      </c>
      <c r="H27" s="27">
        <v>22.89</v>
      </c>
      <c r="I27" s="28">
        <v>0</v>
      </c>
      <c r="J27" s="28">
        <v>0</v>
      </c>
      <c r="K27" s="28" t="s">
        <v>68</v>
      </c>
      <c r="L27" s="29">
        <v>0</v>
      </c>
      <c r="M27" s="29">
        <f t="shared" si="2"/>
        <v>0</v>
      </c>
      <c r="N27" s="29">
        <f>J27/H27</f>
        <v>0</v>
      </c>
      <c r="O27" s="29">
        <v>0</v>
      </c>
    </row>
    <row r="28" spans="1:15" s="30" customFormat="1" ht="40.799999999999997" x14ac:dyDescent="0.2">
      <c r="A28" s="23" t="s">
        <v>74</v>
      </c>
      <c r="B28" s="24" t="s">
        <v>43</v>
      </c>
      <c r="C28" s="24" t="s">
        <v>79</v>
      </c>
      <c r="D28" s="25" t="s">
        <v>45</v>
      </c>
      <c r="E28" s="26">
        <v>0</v>
      </c>
      <c r="F28" s="26">
        <v>1649903.41</v>
      </c>
      <c r="G28" s="26">
        <v>1277602.2799999998</v>
      </c>
      <c r="H28" s="27">
        <v>0</v>
      </c>
      <c r="I28" s="28">
        <v>289.66000000000003</v>
      </c>
      <c r="J28" s="28">
        <v>224.28</v>
      </c>
      <c r="K28" s="28" t="s">
        <v>68</v>
      </c>
      <c r="L28" s="29">
        <v>0</v>
      </c>
      <c r="M28" s="29">
        <f t="shared" si="2"/>
        <v>0.77434974208581087</v>
      </c>
      <c r="N28" s="29">
        <v>0</v>
      </c>
      <c r="O28" s="29">
        <f>J28/I28</f>
        <v>0.77428709521507966</v>
      </c>
    </row>
    <row r="29" spans="1:15" s="30" customFormat="1" ht="51" x14ac:dyDescent="0.2">
      <c r="A29" s="23" t="s">
        <v>74</v>
      </c>
      <c r="B29" s="24" t="s">
        <v>43</v>
      </c>
      <c r="C29" s="24" t="s">
        <v>80</v>
      </c>
      <c r="D29" s="25" t="s">
        <v>45</v>
      </c>
      <c r="E29" s="26">
        <v>0</v>
      </c>
      <c r="F29" s="26">
        <v>2903467.66</v>
      </c>
      <c r="G29" s="26">
        <v>1067336.77</v>
      </c>
      <c r="H29" s="27">
        <v>670.23</v>
      </c>
      <c r="I29" s="28">
        <v>0</v>
      </c>
      <c r="J29" s="28">
        <v>268.08999999999997</v>
      </c>
      <c r="K29" s="28" t="s">
        <v>68</v>
      </c>
      <c r="L29" s="29">
        <v>0</v>
      </c>
      <c r="M29" s="29">
        <f t="shared" si="2"/>
        <v>0.36760759718604891</v>
      </c>
      <c r="N29" s="29">
        <f>J29/H29</f>
        <v>0.39999701594974857</v>
      </c>
      <c r="O29" s="29">
        <v>0</v>
      </c>
    </row>
    <row r="30" spans="1:15" s="30" customFormat="1" ht="40.799999999999997" x14ac:dyDescent="0.2">
      <c r="A30" s="23" t="s">
        <v>74</v>
      </c>
      <c r="B30" s="24" t="s">
        <v>43</v>
      </c>
      <c r="C30" s="24" t="s">
        <v>81</v>
      </c>
      <c r="D30" s="25" t="s">
        <v>45</v>
      </c>
      <c r="E30" s="26">
        <v>0</v>
      </c>
      <c r="F30" s="26">
        <v>1699632.11</v>
      </c>
      <c r="G30" s="26">
        <v>331719.09000000003</v>
      </c>
      <c r="H30" s="27">
        <v>233.61</v>
      </c>
      <c r="I30" s="28">
        <v>0</v>
      </c>
      <c r="J30" s="28">
        <v>51.39</v>
      </c>
      <c r="K30" s="28" t="s">
        <v>68</v>
      </c>
      <c r="L30" s="29">
        <v>0</v>
      </c>
      <c r="M30" s="29">
        <f t="shared" si="2"/>
        <v>0.19517111264743051</v>
      </c>
      <c r="N30" s="29">
        <f>J30/H30</f>
        <v>0.21998202131758057</v>
      </c>
      <c r="O30" s="29">
        <v>0</v>
      </c>
    </row>
    <row r="31" spans="1:15" s="30" customFormat="1" ht="51" x14ac:dyDescent="0.2">
      <c r="A31" s="23" t="s">
        <v>74</v>
      </c>
      <c r="B31" s="24" t="s">
        <v>43</v>
      </c>
      <c r="C31" s="24" t="s">
        <v>82</v>
      </c>
      <c r="D31" s="25" t="s">
        <v>45</v>
      </c>
      <c r="E31" s="26">
        <v>0</v>
      </c>
      <c r="F31" s="26">
        <v>720956.76</v>
      </c>
      <c r="G31" s="26">
        <v>43442.61</v>
      </c>
      <c r="H31" s="27">
        <v>447.36</v>
      </c>
      <c r="I31" s="28">
        <v>0</v>
      </c>
      <c r="J31" s="28">
        <v>111.84</v>
      </c>
      <c r="K31" s="28" t="s">
        <v>68</v>
      </c>
      <c r="L31" s="29">
        <v>0</v>
      </c>
      <c r="M31" s="29">
        <f t="shared" si="2"/>
        <v>6.0256886973360235E-2</v>
      </c>
      <c r="N31" s="29">
        <f>J31/H31</f>
        <v>0.25</v>
      </c>
      <c r="O31" s="29">
        <v>0</v>
      </c>
    </row>
    <row r="32" spans="1:15" s="30" customFormat="1" ht="51" x14ac:dyDescent="0.2">
      <c r="A32" s="23" t="s">
        <v>83</v>
      </c>
      <c r="B32" s="24" t="s">
        <v>43</v>
      </c>
      <c r="C32" s="24" t="s">
        <v>84</v>
      </c>
      <c r="D32" s="25" t="s">
        <v>45</v>
      </c>
      <c r="E32" s="26">
        <v>0</v>
      </c>
      <c r="F32" s="26">
        <v>6316622.6200000001</v>
      </c>
      <c r="G32" s="26">
        <v>4525339.32</v>
      </c>
      <c r="H32" s="27">
        <v>1</v>
      </c>
      <c r="I32" s="28">
        <v>0</v>
      </c>
      <c r="J32" s="28">
        <v>0.89</v>
      </c>
      <c r="K32" s="28" t="s">
        <v>68</v>
      </c>
      <c r="L32" s="29">
        <v>0</v>
      </c>
      <c r="M32" s="29">
        <f>G32/F32</f>
        <v>0.71641755289791242</v>
      </c>
      <c r="N32" s="29">
        <f t="shared" ref="N32:N34" si="5">J32/H32</f>
        <v>0.89</v>
      </c>
      <c r="O32" s="29">
        <v>0</v>
      </c>
    </row>
    <row r="33" spans="1:15" s="30" customFormat="1" ht="40.799999999999997" x14ac:dyDescent="0.2">
      <c r="A33" s="23" t="s">
        <v>83</v>
      </c>
      <c r="B33" s="24" t="s">
        <v>43</v>
      </c>
      <c r="C33" s="24" t="s">
        <v>85</v>
      </c>
      <c r="D33" s="25" t="s">
        <v>45</v>
      </c>
      <c r="E33" s="26">
        <v>0</v>
      </c>
      <c r="F33" s="26">
        <v>1917604.99</v>
      </c>
      <c r="G33" s="26">
        <v>1917604.9899999998</v>
      </c>
      <c r="H33" s="27">
        <v>1</v>
      </c>
      <c r="I33" s="28">
        <v>0</v>
      </c>
      <c r="J33" s="28">
        <v>1</v>
      </c>
      <c r="K33" s="28" t="s">
        <v>86</v>
      </c>
      <c r="L33" s="29">
        <v>0</v>
      </c>
      <c r="M33" s="29">
        <f t="shared" ref="M33:M34" si="6">G33/F33</f>
        <v>0.99999999999999989</v>
      </c>
      <c r="N33" s="29">
        <f t="shared" si="5"/>
        <v>1</v>
      </c>
      <c r="O33" s="29">
        <v>0</v>
      </c>
    </row>
    <row r="34" spans="1:15" s="30" customFormat="1" ht="30.6" x14ac:dyDescent="0.2">
      <c r="A34" s="23" t="s">
        <v>83</v>
      </c>
      <c r="B34" s="24" t="s">
        <v>43</v>
      </c>
      <c r="C34" s="24" t="s">
        <v>87</v>
      </c>
      <c r="D34" s="25" t="s">
        <v>45</v>
      </c>
      <c r="E34" s="26">
        <v>0</v>
      </c>
      <c r="F34" s="26">
        <v>1770383.98</v>
      </c>
      <c r="G34" s="26">
        <v>1525463.26</v>
      </c>
      <c r="H34" s="27">
        <v>1</v>
      </c>
      <c r="I34" s="28">
        <v>0</v>
      </c>
      <c r="J34" s="28">
        <v>0.87</v>
      </c>
      <c r="K34" s="28" t="s">
        <v>88</v>
      </c>
      <c r="L34" s="29">
        <v>0</v>
      </c>
      <c r="M34" s="29">
        <f t="shared" si="6"/>
        <v>0.8616567237577466</v>
      </c>
      <c r="N34" s="29">
        <f t="shared" si="5"/>
        <v>0.87</v>
      </c>
      <c r="O34" s="29">
        <v>0</v>
      </c>
    </row>
    <row r="35" spans="1:15" s="30" customFormat="1" ht="40.799999999999997" x14ac:dyDescent="0.2">
      <c r="A35" s="23" t="s">
        <v>89</v>
      </c>
      <c r="B35" s="24" t="s">
        <v>43</v>
      </c>
      <c r="C35" s="24" t="s">
        <v>90</v>
      </c>
      <c r="D35" s="25" t="s">
        <v>45</v>
      </c>
      <c r="E35" s="26">
        <v>0</v>
      </c>
      <c r="F35" s="26">
        <v>2067670.87</v>
      </c>
      <c r="G35" s="26">
        <v>915680.29</v>
      </c>
      <c r="H35" s="27">
        <v>1</v>
      </c>
      <c r="I35" s="28">
        <v>0</v>
      </c>
      <c r="J35" s="28">
        <v>0.49</v>
      </c>
      <c r="K35" s="28" t="s">
        <v>86</v>
      </c>
      <c r="L35" s="29">
        <v>0</v>
      </c>
      <c r="M35" s="29">
        <f>G35/F35</f>
        <v>0.44285592222905379</v>
      </c>
      <c r="N35" s="29">
        <f>J35/H35</f>
        <v>0.49</v>
      </c>
      <c r="O35" s="29">
        <v>0</v>
      </c>
    </row>
    <row r="36" spans="1:15" s="30" customFormat="1" ht="30.6" x14ac:dyDescent="0.2">
      <c r="A36" s="23" t="s">
        <v>89</v>
      </c>
      <c r="B36" s="24" t="s">
        <v>43</v>
      </c>
      <c r="C36" s="24" t="s">
        <v>91</v>
      </c>
      <c r="D36" s="25" t="s">
        <v>45</v>
      </c>
      <c r="E36" s="26">
        <v>0</v>
      </c>
      <c r="F36" s="26">
        <v>2546209.0700000003</v>
      </c>
      <c r="G36" s="26">
        <v>1675091.79</v>
      </c>
      <c r="H36" s="27">
        <v>1</v>
      </c>
      <c r="I36" s="28">
        <v>0</v>
      </c>
      <c r="J36" s="28">
        <v>0.92</v>
      </c>
      <c r="K36" s="28" t="s">
        <v>92</v>
      </c>
      <c r="L36" s="29">
        <v>0</v>
      </c>
      <c r="M36" s="29">
        <f>G36/F36</f>
        <v>0.65787676657675243</v>
      </c>
      <c r="N36" s="29">
        <f>J36/H36</f>
        <v>0.92</v>
      </c>
      <c r="O36" s="29">
        <v>0</v>
      </c>
    </row>
    <row r="37" spans="1:15" s="30" customFormat="1" ht="51" x14ac:dyDescent="0.2">
      <c r="A37" s="23" t="s">
        <v>89</v>
      </c>
      <c r="B37" s="24" t="s">
        <v>43</v>
      </c>
      <c r="C37" s="24" t="s">
        <v>93</v>
      </c>
      <c r="D37" s="25" t="s">
        <v>45</v>
      </c>
      <c r="E37" s="26">
        <v>0</v>
      </c>
      <c r="F37" s="26">
        <v>2208027.88</v>
      </c>
      <c r="G37" s="26">
        <v>1337720.46</v>
      </c>
      <c r="H37" s="27">
        <v>1</v>
      </c>
      <c r="I37" s="28">
        <v>0</v>
      </c>
      <c r="J37" s="28">
        <v>0.63</v>
      </c>
      <c r="K37" s="28" t="s">
        <v>94</v>
      </c>
      <c r="L37" s="29">
        <v>0</v>
      </c>
      <c r="M37" s="29">
        <f>G37/F37</f>
        <v>0.60584400773055458</v>
      </c>
      <c r="N37" s="29">
        <f>J37/H37</f>
        <v>0.63</v>
      </c>
      <c r="O37" s="29">
        <v>0</v>
      </c>
    </row>
    <row r="38" spans="1:15" s="30" customFormat="1" ht="40.799999999999997" x14ac:dyDescent="0.2">
      <c r="A38" s="23" t="s">
        <v>89</v>
      </c>
      <c r="B38" s="24" t="s">
        <v>43</v>
      </c>
      <c r="C38" s="24" t="s">
        <v>95</v>
      </c>
      <c r="D38" s="25" t="s">
        <v>45</v>
      </c>
      <c r="E38" s="26">
        <v>0</v>
      </c>
      <c r="F38" s="26">
        <v>749921.92</v>
      </c>
      <c r="G38" s="26">
        <v>291244.46999999997</v>
      </c>
      <c r="H38" s="27">
        <v>1</v>
      </c>
      <c r="I38" s="28">
        <v>0</v>
      </c>
      <c r="J38" s="28">
        <v>0.45</v>
      </c>
      <c r="K38" s="28" t="s">
        <v>86</v>
      </c>
      <c r="L38" s="29">
        <v>0</v>
      </c>
      <c r="M38" s="29">
        <f>G38/F38</f>
        <v>0.38836639153046754</v>
      </c>
      <c r="N38" s="29">
        <f>J38/H38</f>
        <v>0.45</v>
      </c>
      <c r="O38" s="29">
        <v>0</v>
      </c>
    </row>
    <row r="39" spans="1:15" s="30" customFormat="1" ht="61.2" x14ac:dyDescent="0.2">
      <c r="A39" s="23" t="s">
        <v>96</v>
      </c>
      <c r="B39" s="24" t="s">
        <v>43</v>
      </c>
      <c r="C39" s="24" t="s">
        <v>97</v>
      </c>
      <c r="D39" s="25" t="s">
        <v>45</v>
      </c>
      <c r="E39" s="26">
        <v>0</v>
      </c>
      <c r="F39" s="26">
        <v>1121505.1399999999</v>
      </c>
      <c r="G39" s="26">
        <v>449344.65</v>
      </c>
      <c r="H39" s="27">
        <v>1</v>
      </c>
      <c r="I39" s="28">
        <v>0</v>
      </c>
      <c r="J39" s="28">
        <v>0.65</v>
      </c>
      <c r="K39" s="28" t="s">
        <v>86</v>
      </c>
      <c r="L39" s="29">
        <v>0</v>
      </c>
      <c r="M39" s="29">
        <f>G39/F39</f>
        <v>0.40066214052304749</v>
      </c>
      <c r="N39" s="29">
        <f>J39/H39</f>
        <v>0.65</v>
      </c>
      <c r="O39" s="29">
        <v>0</v>
      </c>
    </row>
  </sheetData>
  <sheetProtection formatCells="0" formatColumns="0" formatRows="0" insertRows="0" deleteRows="0" autoFilter="0"/>
  <autoFilter ref="A3:O28"/>
  <mergeCells count="1">
    <mergeCell ref="A1:O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8" activePane="bottomLeft" state="frozen"/>
      <selection pane="bottomLeft" activeCell="A22" sqref="A22"/>
    </sheetView>
  </sheetViews>
  <sheetFormatPr baseColWidth="10" defaultColWidth="12" defaultRowHeight="10.199999999999999" x14ac:dyDescent="0.2"/>
  <cols>
    <col min="1" max="1" width="135.7109375" customWidth="1"/>
  </cols>
  <sheetData>
    <row r="1" spans="1:1" x14ac:dyDescent="0.2">
      <c r="A1" s="1" t="s">
        <v>17</v>
      </c>
    </row>
    <row r="2" spans="1:1" ht="11.25" customHeight="1" x14ac:dyDescent="0.2">
      <c r="A2" s="4" t="s">
        <v>24</v>
      </c>
    </row>
    <row r="3" spans="1:1" ht="11.25" customHeight="1" x14ac:dyDescent="0.2">
      <c r="A3" s="4" t="s">
        <v>25</v>
      </c>
    </row>
    <row r="4" spans="1:1" ht="11.25" customHeight="1" x14ac:dyDescent="0.2">
      <c r="A4" s="4" t="s">
        <v>26</v>
      </c>
    </row>
    <row r="5" spans="1:1" ht="11.25" customHeight="1" x14ac:dyDescent="0.2">
      <c r="A5" s="4" t="s">
        <v>20</v>
      </c>
    </row>
    <row r="6" spans="1:1" ht="11.25" customHeight="1" x14ac:dyDescent="0.2">
      <c r="A6" s="4" t="s">
        <v>33</v>
      </c>
    </row>
    <row r="7" spans="1:1" x14ac:dyDescent="0.2">
      <c r="A7" s="4" t="s">
        <v>21</v>
      </c>
    </row>
    <row r="8" spans="1:1" ht="20.399999999999999" x14ac:dyDescent="0.2">
      <c r="A8" s="4" t="s">
        <v>22</v>
      </c>
    </row>
    <row r="9" spans="1:1" ht="20.399999999999999" x14ac:dyDescent="0.2">
      <c r="A9" s="4" t="s">
        <v>23</v>
      </c>
    </row>
    <row r="10" spans="1:1" x14ac:dyDescent="0.2">
      <c r="A10" s="4" t="s">
        <v>27</v>
      </c>
    </row>
    <row r="11" spans="1:1" ht="20.399999999999999" x14ac:dyDescent="0.2">
      <c r="A11" s="4" t="s">
        <v>28</v>
      </c>
    </row>
    <row r="12" spans="1:1" ht="20.399999999999999" x14ac:dyDescent="0.2">
      <c r="A12" s="4" t="s">
        <v>29</v>
      </c>
    </row>
    <row r="13" spans="1:1" x14ac:dyDescent="0.2">
      <c r="A13" s="4" t="s">
        <v>30</v>
      </c>
    </row>
    <row r="14" spans="1:1" x14ac:dyDescent="0.2">
      <c r="A14" s="5" t="s">
        <v>41</v>
      </c>
    </row>
    <row r="15" spans="1:1" ht="20.399999999999999" x14ac:dyDescent="0.2">
      <c r="A15" s="4" t="s">
        <v>31</v>
      </c>
    </row>
    <row r="16" spans="1:1" x14ac:dyDescent="0.2">
      <c r="A16" s="5" t="s">
        <v>32</v>
      </c>
    </row>
    <row r="17" spans="1:1" ht="11.25" customHeight="1" x14ac:dyDescent="0.2">
      <c r="A17" s="4"/>
    </row>
    <row r="18" spans="1:1" x14ac:dyDescent="0.2">
      <c r="A18" s="2" t="s">
        <v>18</v>
      </c>
    </row>
    <row r="19" spans="1:1" x14ac:dyDescent="0.2">
      <c r="A19" s="4" t="s">
        <v>19</v>
      </c>
    </row>
    <row r="21" spans="1:1" x14ac:dyDescent="0.2">
      <c r="A21" s="7" t="s">
        <v>34</v>
      </c>
    </row>
    <row r="22" spans="1:1" ht="30.6" x14ac:dyDescent="0.2">
      <c r="A22" s="6" t="s">
        <v>35</v>
      </c>
    </row>
    <row r="24" spans="1:1" ht="38.25" customHeight="1" x14ac:dyDescent="0.25">
      <c r="A24" s="6" t="s">
        <v>36</v>
      </c>
    </row>
    <row r="26" spans="1:1" ht="22.8" x14ac:dyDescent="0.2">
      <c r="A26" s="8" t="s">
        <v>39</v>
      </c>
    </row>
    <row r="27" spans="1:1" x14ac:dyDescent="0.2">
      <c r="A27" t="s">
        <v>37</v>
      </c>
    </row>
    <row r="28" spans="1:1" ht="15" x14ac:dyDescent="0.25">
      <c r="A28"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5C75A-1AB4-4929-A403-F14A7F0CA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EVELIN</cp:lastModifiedBy>
  <cp:lastPrinted>2023-04-27T16:52:02Z</cp:lastPrinted>
  <dcterms:created xsi:type="dcterms:W3CDTF">2014-10-22T05:35:08Z</dcterms:created>
  <dcterms:modified xsi:type="dcterms:W3CDTF">2023-04-27T17:00:50Z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