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13_ncr:1_{D1D80E26-FE2F-4E6D-B9E8-A501E6E6CC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9" i="1"/>
  <c r="K13" i="1" l="1"/>
  <c r="J13" i="1"/>
  <c r="I13" i="1"/>
  <c r="H13" i="1"/>
  <c r="G13" i="1"/>
  <c r="M13" i="1" l="1"/>
  <c r="M9" i="1"/>
  <c r="K22" i="1"/>
  <c r="I22" i="1"/>
  <c r="H22" i="1"/>
  <c r="J22" i="1"/>
  <c r="G22" i="1"/>
  <c r="L13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<sst xmlns="http://schemas.openxmlformats.org/spreadsheetml/2006/main" count="26" uniqueCount="26">
  <si>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</si>
  <si>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</si>
  <si>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</si>
  <si>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</si>
  <si>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</si>
  <si>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</si>
  <si>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</si>
  <si>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</si>
  <si>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</si>
  <si>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</si>
  <si>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</si>
  <si>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</si>
  <si>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</si>
  <si>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</si>
  <si>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</si>
  <si>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</si>
  <si>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</si>
  <si>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</si>
  <si>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</si>
  <si>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</si>
  <si>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</si>
  <si>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E00019999</t>
  </si>
  <si>
    <t>ASIGNACION GLOBAL</t>
  </si>
  <si>
    <t>EQUIPO DE COMPUTO Y DE TECNOLOGIAS DE LA INFORMAC</t>
  </si>
  <si>
    <t>OTROS MOBILIARIOS Y EQUIPOS DE ADMINISTRACION</t>
  </si>
  <si>
    <t>Comisión Municipal del Deporte de Guanajuato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</si>
</sst>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J25" sqref="J2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25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0</v>
      </c>
      <c r="H9" s="33">
        <v>0</v>
      </c>
      <c r="I9" s="33">
        <v>8500</v>
      </c>
      <c r="J9" s="33">
        <v>0</v>
      </c>
      <c r="K9" s="33">
        <v>8500</v>
      </c>
      <c r="L9" s="34">
        <f>IFERROR(K9/H9,0)</f>
        <v>0</v>
      </c>
      <c r="M9" s="35">
        <f>IFERROR(K9/I9,0)</f>
        <v>1</v>
      </c>
    </row>
    <row r="10" spans="2:13" x14ac:dyDescent="0.2">
      <c r="B10" s="4"/>
      <c r="C10" s="5"/>
      <c r="D10" s="31"/>
      <c r="E10" s="28">
        <v>5190</v>
      </c>
      <c r="F10" s="29" t="s">
        <v>24</v>
      </c>
      <c r="G10" s="32">
        <f>+H10</f>
        <v>28000</v>
      </c>
      <c r="H10" s="33">
        <v>28000</v>
      </c>
      <c r="I10" s="33">
        <v>28000</v>
      </c>
      <c r="J10" s="33">
        <v>0</v>
      </c>
      <c r="K10" s="33">
        <v>8573</v>
      </c>
      <c r="L10" s="34">
        <f>IFERROR(K10/H10,0)</f>
        <v>0.30617857142857141</v>
      </c>
      <c r="M10" s="35">
        <f>IFERROR(K10/I10,0)</f>
        <v>0.30617857142857141</v>
      </c>
    </row>
    <row r="11" spans="2:13" x14ac:dyDescent="0.2">
      <c r="B11" s="4"/>
      <c r="C11" s="5"/>
      <c r="D11" s="31"/>
      <c r="E11" s="36"/>
      <c r="F11" s="37"/>
      <c r="G11" s="41"/>
      <c r="H11" s="41"/>
      <c r="I11" s="41"/>
      <c r="J11" s="41"/>
      <c r="K11" s="41"/>
      <c r="L11" s="38"/>
      <c r="M11" s="39"/>
    </row>
    <row r="12" spans="2:13" x14ac:dyDescent="0.2">
      <c r="B12" s="4"/>
      <c r="C12" s="5"/>
      <c r="D12" s="26"/>
      <c r="E12" s="40"/>
      <c r="F12" s="26"/>
      <c r="G12" s="26"/>
      <c r="H12" s="26"/>
      <c r="I12" s="26"/>
      <c r="J12" s="26"/>
      <c r="K12" s="26"/>
      <c r="L12" s="26"/>
      <c r="M12" s="27"/>
    </row>
    <row r="13" spans="2:13" ht="13.15" customHeight="1" x14ac:dyDescent="0.2">
      <c r="B13" s="85" t="s">
        <v>14</v>
      </c>
      <c r="C13" s="86"/>
      <c r="D13" s="86"/>
      <c r="E13" s="86"/>
      <c r="F13" s="86"/>
      <c r="G13" s="7">
        <f>SUM(G9:G10)</f>
        <v>28000</v>
      </c>
      <c r="H13" s="7">
        <f>SUM(H9:H10)</f>
        <v>28000</v>
      </c>
      <c r="I13" s="7">
        <f>SUM(I9:I10)</f>
        <v>36500</v>
      </c>
      <c r="J13" s="7">
        <f>SUM(J9:J10)</f>
        <v>0</v>
      </c>
      <c r="K13" s="7">
        <f>SUM(K9:K10)</f>
        <v>17073</v>
      </c>
      <c r="L13" s="8">
        <f>IFERROR(K13/H13,0)</f>
        <v>0.60975000000000001</v>
      </c>
      <c r="M13" s="9">
        <f>IFERROR(K13/I13,0)</f>
        <v>0.46775342465753422</v>
      </c>
    </row>
    <row r="14" spans="2:13" ht="4.9000000000000004" customHeight="1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87" t="s">
        <v>15</v>
      </c>
      <c r="C15" s="84"/>
      <c r="D15" s="84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24"/>
      <c r="C16" s="84" t="s">
        <v>16</v>
      </c>
      <c r="D16" s="84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6" customHeight="1" x14ac:dyDescent="0.2">
      <c r="B17" s="42"/>
      <c r="C17" s="43"/>
      <c r="D17" s="43"/>
      <c r="E17" s="36"/>
      <c r="F17" s="43"/>
      <c r="G17" s="26"/>
      <c r="H17" s="26"/>
      <c r="I17" s="26"/>
      <c r="J17" s="26"/>
      <c r="K17" s="26"/>
      <c r="L17" s="26"/>
      <c r="M17" s="27"/>
    </row>
    <row r="18" spans="2:13" x14ac:dyDescent="0.2">
      <c r="B18" s="4"/>
      <c r="C18" s="5"/>
      <c r="D18" s="26"/>
      <c r="E18" s="40"/>
      <c r="F18" s="26"/>
      <c r="G18" s="41"/>
      <c r="H18" s="41"/>
      <c r="I18" s="41"/>
      <c r="J18" s="41"/>
      <c r="K18" s="41"/>
      <c r="L18" s="38"/>
      <c r="M18" s="39"/>
    </row>
    <row r="19" spans="2:13" x14ac:dyDescent="0.2">
      <c r="B19" s="44"/>
      <c r="C19" s="45"/>
      <c r="D19" s="46"/>
      <c r="E19" s="47"/>
      <c r="F19" s="46"/>
      <c r="G19" s="46"/>
      <c r="H19" s="46"/>
      <c r="I19" s="46"/>
      <c r="J19" s="46"/>
      <c r="K19" s="46"/>
      <c r="L19" s="46"/>
      <c r="M19" s="48"/>
    </row>
    <row r="20" spans="2:13" x14ac:dyDescent="0.2">
      <c r="B20" s="85" t="s">
        <v>17</v>
      </c>
      <c r="C20" s="86"/>
      <c r="D20" s="86"/>
      <c r="E20" s="86"/>
      <c r="F20" s="86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2" t="s">
        <v>18</v>
      </c>
      <c r="C22" s="73"/>
      <c r="D22" s="73"/>
      <c r="E22" s="73"/>
      <c r="F22" s="73"/>
      <c r="G22" s="10">
        <f>+G13+G20</f>
        <v>28000</v>
      </c>
      <c r="H22" s="10">
        <f>+H13+H20</f>
        <v>28000</v>
      </c>
      <c r="I22" s="10">
        <f>+I13+I20</f>
        <v>36500</v>
      </c>
      <c r="J22" s="10">
        <f>+J13+J20</f>
        <v>0</v>
      </c>
      <c r="K22" s="10">
        <f>+K13+K20</f>
        <v>17073</v>
      </c>
      <c r="L22" s="11">
        <f>IFERROR(K22/H22,0)</f>
        <v>0.60975000000000001</v>
      </c>
      <c r="M22" s="12">
        <f>IFERROR(K22/I22,0)</f>
        <v>0.46775342465753422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cp:lastPrinted>2023-07-25T21:32:38Z</cp:lastPrinted>
  <dcterms:created xsi:type="dcterms:W3CDTF">2020-08-06T19:52:58Z</dcterms:created>
  <dcterms:modified xsi:type="dcterms:W3CDTF">2023-07-25T21:44:50Z</dcterms:modified>
</cp:coreProperties>
</file>