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<sst xmlns="http://schemas.openxmlformats.org/spreadsheetml/2006/main" count="62" uniqueCount="61">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</sst>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6" zoomScaleNormal="100" zoomScaleSheetLayoutView="100" workbookViewId="0">
      <selection activeCell="D63" sqref="D6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7" width="12.7109375" style="2" bestFit="1" customWidth="1"/>
    <col min="8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235071637.84999999</v>
      </c>
      <c r="C5" s="20">
        <v>173140043.91999999</v>
      </c>
      <c r="D5" s="9" t="s">
        <v>36</v>
      </c>
      <c r="E5" s="20">
        <v>32914002.149999999</v>
      </c>
      <c r="F5" s="23">
        <v>81709818.560000002</v>
      </c>
    </row>
    <row r="6" spans="1:6" x14ac:dyDescent="0.2">
      <c r="A6" s="9" t="s">
        <v>23</v>
      </c>
      <c r="B6" s="20">
        <v>179949391.31</v>
      </c>
      <c r="C6" s="20">
        <v>112456315.09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11281309.390000001</v>
      </c>
      <c r="C7" s="20">
        <v>26772682.600000001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107354.61</v>
      </c>
      <c r="C9" s="20">
        <v>107354.61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3513</v>
      </c>
      <c r="F10" s="23">
        <v>3513</v>
      </c>
    </row>
    <row r="11" spans="1:6" x14ac:dyDescent="0.2">
      <c r="A11" s="9" t="s">
        <v>17</v>
      </c>
      <c r="B11" s="20">
        <v>30991</v>
      </c>
      <c r="C11" s="20">
        <v>30991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5181961.3600000003</v>
      </c>
      <c r="F12" s="23">
        <v>4686042.03</v>
      </c>
    </row>
    <row r="13" spans="1:6" x14ac:dyDescent="0.2">
      <c r="A13" s="8" t="s">
        <v>52</v>
      </c>
      <c r="B13" s="22">
        <f>SUM(B5:B11)</f>
        <v>426440684.15999997</v>
      </c>
      <c r="C13" s="22">
        <f>SUM(C5:C11)</f>
        <v>312507387.22000003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38099476.509999998</v>
      </c>
      <c r="F14" s="27">
        <f>SUM(F5:F12)</f>
        <v>86399373.590000004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297555303.64999998</v>
      </c>
      <c r="C18" s="20">
        <v>306914108.98000002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166947305.81999999</v>
      </c>
      <c r="C19" s="20">
        <v>165046145.84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4799210.1100000003</v>
      </c>
      <c r="C20" s="20">
        <v>4799210.1100000003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-155329176.33000001</v>
      </c>
      <c r="C21" s="20">
        <v>-155329176.33000001</v>
      </c>
      <c r="D21" s="9" t="s">
        <v>54</v>
      </c>
      <c r="E21" s="20">
        <v>6243.66</v>
      </c>
      <c r="F21" s="23">
        <v>6243.66</v>
      </c>
    </row>
    <row r="22" spans="1:6" x14ac:dyDescent="0.2">
      <c r="A22" s="9" t="s">
        <v>34</v>
      </c>
      <c r="B22" s="20">
        <v>96610</v>
      </c>
      <c r="C22" s="20">
        <v>96610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14616191.310000001</v>
      </c>
      <c r="C24" s="20">
        <v>14616191.310000001</v>
      </c>
      <c r="D24" s="8" t="s">
        <v>55</v>
      </c>
      <c r="E24" s="22">
        <f>SUM(E17:E22)</f>
        <v>6243.66</v>
      </c>
      <c r="F24" s="27">
        <f>SUM(F17:F22)</f>
        <v>6243.66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328685444.56</v>
      </c>
      <c r="C26" s="22">
        <f>SUM(C16:C24)</f>
        <v>336143089.91000003</v>
      </c>
      <c r="D26" s="12" t="s">
        <v>50</v>
      </c>
      <c r="E26" s="22">
        <f>SUM(E24+E14)</f>
        <v>38105720.169999994</v>
      </c>
      <c r="F26" s="27">
        <f>SUM(F14+F24)</f>
        <v>86405617.25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755126128.72000003</v>
      </c>
      <c r="C28" s="22">
        <f>C13+C26</f>
        <v>648650477.13000011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2522134.88</v>
      </c>
      <c r="F30" s="27">
        <f>SUM(F31:F33)</f>
        <v>2522134.88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2522134.88</v>
      </c>
      <c r="F32" s="23">
        <v>2522134.88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714498273.66999996</v>
      </c>
      <c r="F35" s="27">
        <f>SUM(F36:F40)</f>
        <v>559722725</v>
      </c>
    </row>
    <row r="36" spans="1:6" x14ac:dyDescent="0.2">
      <c r="A36" s="16"/>
      <c r="B36" s="14"/>
      <c r="C36" s="15"/>
      <c r="D36" s="9" t="s">
        <v>46</v>
      </c>
      <c r="E36" s="20">
        <v>214462228.61000001</v>
      </c>
      <c r="F36" s="23">
        <v>198342113.61000001</v>
      </c>
    </row>
    <row r="37" spans="1:6" x14ac:dyDescent="0.2">
      <c r="A37" s="16"/>
      <c r="B37" s="14"/>
      <c r="C37" s="15"/>
      <c r="D37" s="9" t="s">
        <v>14</v>
      </c>
      <c r="E37" s="20">
        <v>449770579.94999999</v>
      </c>
      <c r="F37" s="23">
        <v>311115146.27999997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50265465.109999999</v>
      </c>
      <c r="F39" s="23">
        <v>50265465.109999999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717020408.54999995</v>
      </c>
      <c r="F46" s="27">
        <f>SUM(F42+F35+F30)</f>
        <v>562244859.88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755126128.71999991</v>
      </c>
      <c r="F48" s="22">
        <f>F46+F26</f>
        <v>648650477.13</v>
      </c>
    </row>
    <row r="49" spans="1:7" x14ac:dyDescent="0.2">
      <c r="A49" s="13"/>
      <c r="B49" s="14"/>
      <c r="C49" s="14"/>
      <c r="D49" s="18"/>
      <c r="E49" s="15"/>
      <c r="F49" s="15"/>
      <c r="G49" s="4"/>
    </row>
    <row r="51" spans="1:7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2018-03-04T05:00:29Z</cp:lastPrinted>
  <dcterms:created xsi:type="dcterms:W3CDTF">2012-12-11T20:26:08Z</dcterms:created>
  <dcterms:modified xsi:type="dcterms:W3CDTF">2023-07-28T20:54:55Z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