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F20" i="2" s="1"/>
  <c r="D9" i="2"/>
  <c r="D20" i="2" s="1"/>
  <c r="C9" i="2"/>
  <c r="C20" i="2" s="1"/>
  <c r="C38" i="2" s="1"/>
  <c r="E16" i="2"/>
  <c r="F27" i="2" l="1"/>
  <c r="D38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<sst xmlns="http://schemas.openxmlformats.org/spreadsheetml/2006/main" count="36" uniqueCount="26">
  <si>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</si>
  <si>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</si>
  <si>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</si>
  <si>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</si>
  <si>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</si>
  <si>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</si>
  <si>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</si>
  <si>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</si>
  <si>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</si>
  <si>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</si>
  <si>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</si>
  <si>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</si>
  <si>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</si>
  <si>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</si>
  <si>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</si>
  <si>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</si>
  <si>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</si>
  <si>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</si>
  <si>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</si>
  <si>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</si>
  <si>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</si>
  <si>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</si>
  <si>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</si>
  <si>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</si>
  <si>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</si>
  <si>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Guanajuato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</si>
</sst>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4" fontId="3" fillId="0" borderId="4" xfId="3" applyNumberFormat="1" applyFont="1" applyFill="1" applyBorder="1" applyProtection="1"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4" zoomScaleNormal="100" workbookViewId="0">
      <selection activeCell="H19" sqref="H19"/>
    </sheetView>
  </sheetViews>
  <sheetFormatPr baseColWidth="10" defaultColWidth="9.33203125" defaultRowHeight="10.199999999999999" x14ac:dyDescent="0.3"/>
  <cols>
    <col min="1" max="1" width="59.44140625" style="4" customWidth="1"/>
    <col min="2" max="5" width="16.21875" style="14" customWidth="1"/>
    <col min="6" max="6" width="15.6640625" style="14" customWidth="1"/>
    <col min="7" max="16384" width="9.33203125" style="1"/>
  </cols>
  <sheetData>
    <row r="1" spans="1:6" ht="45" customHeight="1" x14ac:dyDescent="0.3">
      <c r="A1" s="21" t="s">
        <v>25</v>
      </c>
      <c r="B1" s="22"/>
      <c r="C1" s="22"/>
      <c r="D1" s="22"/>
      <c r="E1" s="22"/>
      <c r="F1" s="23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2522134.88</v>
      </c>
      <c r="C4" s="16"/>
      <c r="D4" s="16"/>
      <c r="E4" s="16"/>
      <c r="F4" s="15">
        <f>SUM(B4:E4)</f>
        <v>2522134.88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2522134.88</v>
      </c>
      <c r="C6" s="16"/>
      <c r="D6" s="16"/>
      <c r="E6" s="16"/>
      <c r="F6" s="15">
        <f>SUM(B6:E6)</f>
        <v>2522134.88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361380611.38999999</v>
      </c>
      <c r="D9" s="15">
        <f>D10</f>
        <v>198342113.61000001</v>
      </c>
      <c r="E9" s="16"/>
      <c r="F9" s="15">
        <f t="shared" ref="F9:F14" si="0">SUM(B9:E9)</f>
        <v>559722725</v>
      </c>
    </row>
    <row r="10" spans="1:6" ht="11.25" customHeight="1" x14ac:dyDescent="0.2">
      <c r="A10" s="8" t="s">
        <v>5</v>
      </c>
      <c r="B10" s="16"/>
      <c r="C10" s="16"/>
      <c r="D10" s="17">
        <v>198342113.61000001</v>
      </c>
      <c r="E10" s="16"/>
      <c r="F10" s="15">
        <f t="shared" si="0"/>
        <v>198342113.61000001</v>
      </c>
    </row>
    <row r="11" spans="1:6" ht="11.25" customHeight="1" x14ac:dyDescent="0.2">
      <c r="A11" s="8" t="s">
        <v>6</v>
      </c>
      <c r="B11" s="16"/>
      <c r="C11" s="17">
        <v>311115146.27999997</v>
      </c>
      <c r="D11" s="16"/>
      <c r="E11" s="16"/>
      <c r="F11" s="15">
        <f t="shared" si="0"/>
        <v>311115146.27999997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50265465.109999999</v>
      </c>
      <c r="D13" s="16"/>
      <c r="E13" s="16"/>
      <c r="F13" s="15">
        <f t="shared" si="0"/>
        <v>50265465.109999999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2522134.88</v>
      </c>
      <c r="C20" s="15">
        <f>C9</f>
        <v>361380611.38999999</v>
      </c>
      <c r="D20" s="15">
        <f>D9</f>
        <v>198342113.61000001</v>
      </c>
      <c r="E20" s="15">
        <f>E16</f>
        <v>0</v>
      </c>
      <c r="F20" s="20">
        <f>SUM(B20:E20)</f>
        <v>562244859.88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21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2" customHeight="1" x14ac:dyDescent="0.2">
      <c r="A27" s="7" t="s">
        <v>22</v>
      </c>
      <c r="B27" s="16"/>
      <c r="C27" s="15">
        <f>C29</f>
        <v>138655433.66999999</v>
      </c>
      <c r="D27" s="15">
        <f>SUM(D28:D32)</f>
        <v>16120115</v>
      </c>
      <c r="E27" s="16"/>
      <c r="F27" s="15">
        <f t="shared" ref="F27:F32" si="1">SUM(B27:E27)</f>
        <v>154775548.66999999</v>
      </c>
    </row>
    <row r="28" spans="1:6" ht="11.25" customHeight="1" x14ac:dyDescent="0.2">
      <c r="A28" s="8" t="s">
        <v>5</v>
      </c>
      <c r="B28" s="16"/>
      <c r="C28" s="16"/>
      <c r="D28" s="17">
        <v>214462228.61000001</v>
      </c>
      <c r="E28" s="16"/>
      <c r="F28" s="15">
        <f t="shared" si="1"/>
        <v>214462228.61000001</v>
      </c>
    </row>
    <row r="29" spans="1:6" ht="11.25" customHeight="1" x14ac:dyDescent="0.2">
      <c r="A29" s="8" t="s">
        <v>6</v>
      </c>
      <c r="B29" s="16"/>
      <c r="C29" s="17">
        <v>138655433.66999999</v>
      </c>
      <c r="D29" s="17">
        <v>-198342113.61000001</v>
      </c>
      <c r="E29" s="16"/>
      <c r="F29" s="15">
        <f t="shared" si="1"/>
        <v>-59686679.940000027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2522134.88</v>
      </c>
      <c r="C38" s="19">
        <f>+C20+C27</f>
        <v>500036045.05999994</v>
      </c>
      <c r="D38" s="19">
        <f>D20+D27</f>
        <v>214462228.61000001</v>
      </c>
      <c r="E38" s="19">
        <f>+E20+E34</f>
        <v>0</v>
      </c>
      <c r="F38" s="19">
        <f>SUM(B38:E38)</f>
        <v>717020408.54999995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EVELIN</cp:lastModifiedBy>
  <dcterms:created xsi:type="dcterms:W3CDTF">2018-11-20T16:40:47Z</dcterms:created>
  <dcterms:modified xsi:type="dcterms:W3CDTF">2023-07-28T20:54:58Z</dcterms:modified>
</cp:coreProperties>
</file>