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CFG" sheetId="1" r:id="rId1"/>
  </sheet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D36" i="1" s="1"/>
  <c r="D37" i="1"/>
  <c r="G37" i="1" s="1"/>
  <c r="F36" i="1"/>
  <c r="F42" i="1" s="1"/>
  <c r="E36" i="1"/>
  <c r="E42" i="1" s="1"/>
  <c r="C36" i="1"/>
  <c r="C42" i="1" s="1"/>
  <c r="B36" i="1"/>
  <c r="B42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D25" i="1" s="1"/>
  <c r="D26" i="1"/>
  <c r="G26" i="1" s="1"/>
  <c r="F25" i="1"/>
  <c r="E25" i="1"/>
  <c r="C25" i="1"/>
  <c r="B25" i="1"/>
  <c r="D23" i="1"/>
  <c r="G23" i="1" s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4" i="1"/>
  <c r="D14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F6" i="1"/>
  <c r="E6" i="1"/>
  <c r="C6" i="1"/>
  <c r="B6" i="1"/>
  <c r="G6" i="1" l="1"/>
  <c r="D42" i="1"/>
  <c r="G16" i="1"/>
  <c r="D6" i="1"/>
  <c r="G18" i="1"/>
  <c r="G27" i="1"/>
  <c r="G25" i="1" s="1"/>
  <c r="G38" i="1"/>
  <c r="G36" i="1" s="1"/>
  <c r="G42" i="1" s="1"/>
</calcChain>
</file>

<file path=xl/sharedStrings.xml><?xml version="1.0" encoding="utf-8"?>
<sst xmlns="http://schemas.openxmlformats.org/spreadsheetml/2006/main" count="45" uniqueCount="45">
  <si>
    <t>Municipio de Guanajuato
Estado Analítico del Ejercicio del Presupuesto de Egresos
Clasificación Funcional (Finalidad y Función)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</si>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</sst>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" fontId="3" fillId="0" borderId="4" xfId="0" applyNumberFormat="1" applyFont="1" applyBorder="1" applyProtection="1">
      <protection locked="0"/>
    </xf>
    <xf numFmtId="0" fontId="2" fillId="0" borderId="5" xfId="0" applyFont="1" applyFill="1" applyBorder="1" applyAlignment="1">
      <alignment horizontal="left" vertical="center"/>
    </xf>
    <xf numFmtId="4" fontId="2" fillId="0" borderId="5" xfId="0" applyNumberFormat="1" applyFont="1" applyFill="1" applyBorder="1" applyProtection="1">
      <protection locked="0"/>
    </xf>
    <xf numFmtId="0" fontId="3" fillId="0" borderId="5" xfId="0" applyFont="1" applyFill="1" applyBorder="1" applyAlignment="1">
      <alignment horizontal="left" wrapText="1" indent="1"/>
    </xf>
    <xf numFmtId="4" fontId="3" fillId="0" borderId="5" xfId="0" applyNumberFormat="1" applyFont="1" applyFill="1" applyBorder="1" applyProtection="1">
      <protection locked="0"/>
    </xf>
    <xf numFmtId="0" fontId="3" fillId="0" borderId="0" xfId="0" applyFont="1" applyAlignment="1">
      <alignment horizontal="left" wrapText="1" indent="1"/>
    </xf>
    <xf numFmtId="0" fontId="2" fillId="0" borderId="6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A16" sqref="A16"/>
    </sheetView>
  </sheetViews>
  <sheetFormatPr baseColWidth="10" defaultColWidth="12" defaultRowHeight="10.199999999999999" x14ac:dyDescent="0.2"/>
  <cols>
    <col min="1" max="1" width="79" style="4" customWidth="1"/>
    <col min="2" max="2" width="22.28515625" style="4" customWidth="1"/>
    <col min="3" max="3" width="24" style="4" customWidth="1"/>
    <col min="4" max="4" width="21.42578125" style="4" customWidth="1"/>
    <col min="5" max="5" width="24.28515625" style="4" customWidth="1"/>
    <col min="6" max="6" width="24" style="4" customWidth="1"/>
    <col min="7" max="7" width="26.42578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f t="shared" ref="B6:G6" si="0">SUM(B7:B14)</f>
        <v>484306329.55000001</v>
      </c>
      <c r="C6" s="15">
        <f t="shared" si="0"/>
        <v>62489661.039999999</v>
      </c>
      <c r="D6" s="15">
        <f t="shared" si="0"/>
        <v>546795990.59000003</v>
      </c>
      <c r="E6" s="15">
        <f t="shared" si="0"/>
        <v>210587495.93000001</v>
      </c>
      <c r="F6" s="15">
        <f t="shared" si="0"/>
        <v>203099916.70999998</v>
      </c>
      <c r="G6" s="15">
        <f t="shared" si="0"/>
        <v>336208494.65999997</v>
      </c>
    </row>
    <row r="7" spans="1:7" x14ac:dyDescent="0.2">
      <c r="A7" s="16" t="s">
        <v>12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13</v>
      </c>
      <c r="B8" s="17">
        <v>1986624</v>
      </c>
      <c r="C8" s="17">
        <v>0</v>
      </c>
      <c r="D8" s="17">
        <f t="shared" ref="D8:D14" si="1">B8+C8</f>
        <v>1986624</v>
      </c>
      <c r="E8" s="17">
        <v>815467.35</v>
      </c>
      <c r="F8" s="17">
        <v>781112.37</v>
      </c>
      <c r="G8" s="17">
        <f t="shared" ref="G8:G14" si="2">D8-E8</f>
        <v>1171156.6499999999</v>
      </c>
    </row>
    <row r="9" spans="1:7" x14ac:dyDescent="0.2">
      <c r="A9" s="18" t="s">
        <v>14</v>
      </c>
      <c r="B9" s="17">
        <v>73396488</v>
      </c>
      <c r="C9" s="17">
        <v>0</v>
      </c>
      <c r="D9" s="17">
        <f t="shared" si="1"/>
        <v>73396488</v>
      </c>
      <c r="E9" s="17">
        <v>28762330.289999999</v>
      </c>
      <c r="F9" s="17">
        <v>27490485.420000002</v>
      </c>
      <c r="G9" s="17">
        <f t="shared" si="2"/>
        <v>44634157.710000001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152352184.43000001</v>
      </c>
      <c r="C11" s="17">
        <v>41518732.759999998</v>
      </c>
      <c r="D11" s="17">
        <f t="shared" si="1"/>
        <v>193870917.19</v>
      </c>
      <c r="E11" s="17">
        <v>84373558.459999993</v>
      </c>
      <c r="F11" s="17">
        <v>82036803.079999998</v>
      </c>
      <c r="G11" s="17">
        <f t="shared" si="2"/>
        <v>109497358.73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236728514.12</v>
      </c>
      <c r="C13" s="17">
        <v>21113928.280000001</v>
      </c>
      <c r="D13" s="17">
        <f t="shared" si="1"/>
        <v>257842442.40000001</v>
      </c>
      <c r="E13" s="17">
        <v>90656169.840000004</v>
      </c>
      <c r="F13" s="17">
        <v>87503784.019999996</v>
      </c>
      <c r="G13" s="17">
        <f t="shared" si="2"/>
        <v>167186272.56</v>
      </c>
    </row>
    <row r="14" spans="1:7" x14ac:dyDescent="0.2">
      <c r="A14" s="16" t="s">
        <v>19</v>
      </c>
      <c r="B14" s="17">
        <v>19842519</v>
      </c>
      <c r="C14" s="17">
        <v>-143000</v>
      </c>
      <c r="D14" s="17">
        <f t="shared" si="1"/>
        <v>19699519</v>
      </c>
      <c r="E14" s="17">
        <v>5979969.9900000002</v>
      </c>
      <c r="F14" s="17">
        <v>5287731.82</v>
      </c>
      <c r="G14" s="17">
        <f t="shared" si="2"/>
        <v>13719549.01</v>
      </c>
    </row>
    <row r="15" spans="1:7" x14ac:dyDescent="0.2">
      <c r="A15" s="16"/>
      <c r="B15" s="17"/>
      <c r="C15" s="17"/>
      <c r="D15" s="17"/>
      <c r="E15" s="17"/>
      <c r="F15" s="17"/>
      <c r="G15" s="17"/>
    </row>
    <row r="16" spans="1:7" x14ac:dyDescent="0.2">
      <c r="A16" s="14" t="s">
        <v>20</v>
      </c>
      <c r="B16" s="15">
        <f t="shared" ref="B16:G16" si="3">SUM(B17:B23)</f>
        <v>178637555</v>
      </c>
      <c r="C16" s="15">
        <f t="shared" si="3"/>
        <v>308250788.92000002</v>
      </c>
      <c r="D16" s="15">
        <f t="shared" si="3"/>
        <v>486888343.92000002</v>
      </c>
      <c r="E16" s="15">
        <f t="shared" si="3"/>
        <v>108744040.01999998</v>
      </c>
      <c r="F16" s="15">
        <f t="shared" si="3"/>
        <v>105664893.86999999</v>
      </c>
      <c r="G16" s="15">
        <f t="shared" si="3"/>
        <v>378144303.89999998</v>
      </c>
    </row>
    <row r="17" spans="1:7" x14ac:dyDescent="0.2">
      <c r="A17" s="16" t="s">
        <v>21</v>
      </c>
      <c r="B17" s="17">
        <v>12266355</v>
      </c>
      <c r="C17" s="17">
        <v>26780636.91</v>
      </c>
      <c r="D17" s="17">
        <f>B17+C17</f>
        <v>39046991.909999996</v>
      </c>
      <c r="E17" s="17">
        <v>5604212.8399999999</v>
      </c>
      <c r="F17" s="17">
        <v>5230263.0999999996</v>
      </c>
      <c r="G17" s="17">
        <f t="shared" ref="G17:G23" si="4">D17-E17</f>
        <v>33442779.069999997</v>
      </c>
    </row>
    <row r="18" spans="1:7" x14ac:dyDescent="0.2">
      <c r="A18" s="16" t="s">
        <v>22</v>
      </c>
      <c r="B18" s="17">
        <v>135076534</v>
      </c>
      <c r="C18" s="17">
        <v>247566748.93000001</v>
      </c>
      <c r="D18" s="17">
        <f t="shared" ref="D18:D23" si="5">B18+C18</f>
        <v>382643282.93000001</v>
      </c>
      <c r="E18" s="17">
        <v>84169139.469999999</v>
      </c>
      <c r="F18" s="17">
        <v>81835943.450000003</v>
      </c>
      <c r="G18" s="17">
        <f t="shared" si="4"/>
        <v>298474143.46000004</v>
      </c>
    </row>
    <row r="19" spans="1:7" x14ac:dyDescent="0.2">
      <c r="A19" s="16" t="s">
        <v>23</v>
      </c>
      <c r="B19" s="17">
        <v>5894806</v>
      </c>
      <c r="C19" s="17">
        <v>0</v>
      </c>
      <c r="D19" s="17">
        <f t="shared" si="5"/>
        <v>5894806</v>
      </c>
      <c r="E19" s="17">
        <v>2297792.85</v>
      </c>
      <c r="F19" s="17">
        <v>2210711.5</v>
      </c>
      <c r="G19" s="17">
        <f t="shared" si="4"/>
        <v>3597013.15</v>
      </c>
    </row>
    <row r="20" spans="1:7" x14ac:dyDescent="0.2">
      <c r="A20" s="16" t="s">
        <v>24</v>
      </c>
      <c r="B20" s="17">
        <v>13137828</v>
      </c>
      <c r="C20" s="17">
        <v>33903403.079999998</v>
      </c>
      <c r="D20" s="17">
        <f t="shared" si="5"/>
        <v>47041231.079999998</v>
      </c>
      <c r="E20" s="17">
        <v>13857243.189999999</v>
      </c>
      <c r="F20" s="17">
        <v>13664183.210000001</v>
      </c>
      <c r="G20" s="17">
        <f t="shared" si="4"/>
        <v>33183987.890000001</v>
      </c>
    </row>
    <row r="21" spans="1:7" x14ac:dyDescent="0.2">
      <c r="A21" s="16" t="s">
        <v>25</v>
      </c>
      <c r="B21" s="17">
        <v>5846063</v>
      </c>
      <c r="C21" s="17">
        <v>0</v>
      </c>
      <c r="D21" s="17">
        <f t="shared" si="5"/>
        <v>5846063</v>
      </c>
      <c r="E21" s="17">
        <v>645506.56999999995</v>
      </c>
      <c r="F21" s="17">
        <v>645506.56999999995</v>
      </c>
      <c r="G21" s="17">
        <f t="shared" si="4"/>
        <v>5200556.43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6415969</v>
      </c>
      <c r="C23" s="17">
        <v>0</v>
      </c>
      <c r="D23" s="17">
        <f t="shared" si="5"/>
        <v>6415969</v>
      </c>
      <c r="E23" s="17">
        <v>2170145.1</v>
      </c>
      <c r="F23" s="17">
        <v>2078286.04</v>
      </c>
      <c r="G23" s="17">
        <f t="shared" si="4"/>
        <v>4245823.9000000004</v>
      </c>
    </row>
    <row r="24" spans="1:7" x14ac:dyDescent="0.2">
      <c r="A24" s="16"/>
      <c r="B24" s="17"/>
      <c r="C24" s="17"/>
      <c r="D24" s="17"/>
      <c r="E24" s="17"/>
      <c r="F24" s="17"/>
      <c r="G24" s="17"/>
    </row>
    <row r="25" spans="1:7" x14ac:dyDescent="0.2">
      <c r="A25" s="14" t="s">
        <v>28</v>
      </c>
      <c r="B25" s="15">
        <f t="shared" ref="B25:G25" si="6">SUM(B26:B34)</f>
        <v>141125591.28</v>
      </c>
      <c r="C25" s="15">
        <f t="shared" si="6"/>
        <v>15663535.960000001</v>
      </c>
      <c r="D25" s="15">
        <f t="shared" si="6"/>
        <v>156789127.24000001</v>
      </c>
      <c r="E25" s="15">
        <f t="shared" si="6"/>
        <v>41012020.539999999</v>
      </c>
      <c r="F25" s="15">
        <f t="shared" si="6"/>
        <v>40034217.259999998</v>
      </c>
      <c r="G25" s="15">
        <f t="shared" si="6"/>
        <v>115777106.7</v>
      </c>
    </row>
    <row r="26" spans="1:7" x14ac:dyDescent="0.2">
      <c r="A26" s="16" t="s">
        <v>29</v>
      </c>
      <c r="B26" s="17">
        <v>3092041</v>
      </c>
      <c r="C26" s="17">
        <v>750000</v>
      </c>
      <c r="D26" s="17">
        <f>B26+C26</f>
        <v>3842041</v>
      </c>
      <c r="E26" s="17">
        <v>753036.34</v>
      </c>
      <c r="F26" s="17">
        <v>712820.44</v>
      </c>
      <c r="G26" s="17">
        <f t="shared" ref="G26:G34" si="7">D26-E26</f>
        <v>3089004.66</v>
      </c>
    </row>
    <row r="27" spans="1:7" x14ac:dyDescent="0.2">
      <c r="A27" s="16" t="s">
        <v>30</v>
      </c>
      <c r="B27" s="17">
        <v>11027882</v>
      </c>
      <c r="C27" s="17">
        <v>5717362.9500000002</v>
      </c>
      <c r="D27" s="17">
        <f t="shared" ref="D27:D34" si="8">B27+C27</f>
        <v>16745244.949999999</v>
      </c>
      <c r="E27" s="17">
        <v>2048802.7</v>
      </c>
      <c r="F27" s="17">
        <v>2009224.13</v>
      </c>
      <c r="G27" s="17">
        <f t="shared" si="7"/>
        <v>14696442.25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106522063.28</v>
      </c>
      <c r="C29" s="17">
        <v>6978903.0099999998</v>
      </c>
      <c r="D29" s="17">
        <f t="shared" si="8"/>
        <v>113500966.29000001</v>
      </c>
      <c r="E29" s="17">
        <v>31255783.719999999</v>
      </c>
      <c r="F29" s="17">
        <v>30472695.91</v>
      </c>
      <c r="G29" s="17">
        <f t="shared" si="7"/>
        <v>82245182.570000008</v>
      </c>
    </row>
    <row r="30" spans="1:7" x14ac:dyDescent="0.2">
      <c r="A30" s="16" t="s">
        <v>33</v>
      </c>
      <c r="B30" s="17">
        <v>2709895</v>
      </c>
      <c r="C30" s="17">
        <v>217270</v>
      </c>
      <c r="D30" s="17">
        <f t="shared" si="8"/>
        <v>2927165</v>
      </c>
      <c r="E30" s="17">
        <v>148342.18</v>
      </c>
      <c r="F30" s="17">
        <v>148342.18</v>
      </c>
      <c r="G30" s="17">
        <f t="shared" si="7"/>
        <v>2778822.82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17773710</v>
      </c>
      <c r="C32" s="17">
        <v>2000000</v>
      </c>
      <c r="D32" s="17">
        <f t="shared" si="8"/>
        <v>19773710</v>
      </c>
      <c r="E32" s="17">
        <v>6806055.5999999996</v>
      </c>
      <c r="F32" s="17">
        <v>6691134.5999999996</v>
      </c>
      <c r="G32" s="17">
        <f t="shared" si="7"/>
        <v>12967654.4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16"/>
      <c r="B35" s="17"/>
      <c r="C35" s="17"/>
      <c r="D35" s="17"/>
      <c r="E35" s="17"/>
      <c r="F35" s="17"/>
      <c r="G35" s="17"/>
    </row>
    <row r="36" spans="1:7" x14ac:dyDescent="0.2">
      <c r="A36" s="14" t="s">
        <v>38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28.8" customHeight="1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16"/>
      <c r="B41" s="17"/>
      <c r="C41" s="17"/>
      <c r="D41" s="17"/>
      <c r="E41" s="17"/>
      <c r="F41" s="17"/>
      <c r="G41" s="17"/>
    </row>
    <row r="42" spans="1:7" x14ac:dyDescent="0.2">
      <c r="A42" s="19" t="s">
        <v>43</v>
      </c>
      <c r="B42" s="20">
        <f t="shared" ref="B42:G42" si="12">SUM(B36+B25+B16+B6)</f>
        <v>804069475.82999992</v>
      </c>
      <c r="C42" s="20">
        <f t="shared" si="12"/>
        <v>386403985.92000002</v>
      </c>
      <c r="D42" s="20">
        <f>SUM(D36+D25+D16+D6)</f>
        <v>1190473461.75</v>
      </c>
      <c r="E42" s="20">
        <f t="shared" si="12"/>
        <v>360343556.49000001</v>
      </c>
      <c r="F42" s="20">
        <f t="shared" si="12"/>
        <v>348799027.83999997</v>
      </c>
      <c r="G42" s="20">
        <f t="shared" si="12"/>
        <v>830129905.25999999</v>
      </c>
    </row>
    <row r="43" spans="1:7" x14ac:dyDescent="0.2">
      <c r="A43" s="21"/>
      <c r="B43" s="21"/>
      <c r="C43" s="21"/>
      <c r="D43" s="21"/>
      <c r="E43" s="21"/>
      <c r="F43" s="21"/>
      <c r="G43" s="21"/>
    </row>
    <row r="44" spans="1:7" x14ac:dyDescent="0.2">
      <c r="A44" s="21" t="s">
        <v>44</v>
      </c>
      <c r="B44" s="21"/>
      <c r="C44" s="21"/>
      <c r="D44" s="21"/>
      <c r="E44" s="21"/>
      <c r="F44" s="21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2023-08-01T20:39:16Z</dcterms:created>
  <dcterms:modified xsi:type="dcterms:W3CDTF">2023-08-01T20:39:34Z</dcterms:modified>
</cp:coreProperties>
</file>