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8800" windowHeight="12132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<sst xmlns="http://schemas.openxmlformats.org/spreadsheetml/2006/main" count="66" uniqueCount="66">
  <si>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</si>
  <si>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</si>
  <si>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</si>
  <si>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</si>
  <si>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</si>
  <si>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</si>
  <si>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</si>
  <si>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</si>
  <si>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</si>
  <si>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</si>
  <si>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</si>
  <si>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</si>
  <si>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</si>
  <si>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</si>
  <si>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</si>
  <si>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</si>
  <si>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</si>
  <si>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</si>
  <si>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</si>
  <si>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</si>
  <si>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</si>
  <si>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</si>
  <si>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</si>
  <si>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</si>
  <si>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</si>
  <si>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</si>
  <si>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</si>
  <si>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</si>
  <si>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</si>
  <si>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</si>
  <si>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</si>
  <si>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</si>
  <si>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</si>
  <si>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</si>
  <si>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</si>
  <si>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</si>
  <si>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</si>
  <si>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</si>
  <si>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</si>
  <si>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</si>
  <si>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</si>
  <si>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</si>
  <si>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</si>
  <si>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</si>
  <si>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</si>
  <si>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</si>
  <si>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</si>
  <si>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</si>
  <si>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</si>
  <si>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</si>
  <si>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</si>
  <si>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</si>
  <si>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</si>
  <si>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</si>
  <si>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</si>
  <si>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</si>
  <si>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</si>
  <si>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</si>
  <si>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</si>
  <si>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Guanajuato
Gasto por Categoría Programática
Del 1 de Enero al 30 de Junio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</si>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</sst>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5" fillId="0" borderId="0" xfId="0" applyFont="1"/>
    <xf numFmtId="0" fontId="2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 indent="1"/>
      <protection locked="0"/>
    </xf>
    <xf numFmtId="0" fontId="5" fillId="0" borderId="7" xfId="0" applyFont="1" applyBorder="1" applyProtection="1">
      <protection locked="0"/>
    </xf>
    <xf numFmtId="0" fontId="2" fillId="0" borderId="7" xfId="8" applyFont="1" applyBorder="1" applyAlignment="1" applyProtection="1">
      <alignment horizontal="left" vertical="top" indent="1"/>
      <protection hidden="1"/>
    </xf>
    <xf numFmtId="0" fontId="2" fillId="0" borderId="7" xfId="9" applyFont="1" applyBorder="1"/>
    <xf numFmtId="0" fontId="7" fillId="0" borderId="5" xfId="9" applyFont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indent="2"/>
    </xf>
    <xf numFmtId="0" fontId="5" fillId="0" borderId="0" xfId="0" applyFont="1" applyProtection="1"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zoomScaleSheetLayoutView="90" workbookViewId="0">
      <selection activeCell="I18" sqref="I18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27" t="s">
        <v>59</v>
      </c>
      <c r="B1" s="24"/>
      <c r="C1" s="24"/>
      <c r="D1" s="24"/>
      <c r="E1" s="24"/>
      <c r="F1" s="24"/>
      <c r="G1" s="28"/>
    </row>
    <row r="2" spans="1:8" ht="15" customHeight="1" x14ac:dyDescent="0.2">
      <c r="A2" s="21"/>
      <c r="B2" s="24" t="s">
        <v>31</v>
      </c>
      <c r="C2" s="24"/>
      <c r="D2" s="24"/>
      <c r="E2" s="24"/>
      <c r="F2" s="24"/>
      <c r="G2" s="25" t="s">
        <v>30</v>
      </c>
    </row>
    <row r="3" spans="1:8" ht="24.9" customHeight="1" x14ac:dyDescent="0.2">
      <c r="A3" s="20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6"/>
    </row>
    <row r="4" spans="1:8" x14ac:dyDescent="0.2">
      <c r="A4" s="19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s="23" customFormat="1" x14ac:dyDescent="0.2">
      <c r="A5" s="18"/>
      <c r="B5" s="9"/>
      <c r="C5" s="9"/>
      <c r="D5" s="9"/>
      <c r="E5" s="9"/>
      <c r="F5" s="9"/>
      <c r="G5" s="9"/>
      <c r="H5" s="8"/>
    </row>
    <row r="6" spans="1:8" x14ac:dyDescent="0.2">
      <c r="A6" s="17" t="s">
        <v>25</v>
      </c>
      <c r="B6" s="5"/>
      <c r="C6" s="5"/>
      <c r="D6" s="5"/>
      <c r="E6" s="5"/>
      <c r="F6" s="5"/>
      <c r="G6" s="5"/>
    </row>
    <row r="7" spans="1:8" x14ac:dyDescent="0.2">
      <c r="A7" s="16" t="s">
        <v>0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>
        <v>0</v>
      </c>
    </row>
    <row r="8" spans="1:8" x14ac:dyDescent="0.2">
      <c r="A8" s="22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22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16" t="s">
        <v>3</v>
      </c>
      <c r="B10" s="9">
        <f>SUM(B11:B18)</f>
        <v>664424938.39999998</v>
      </c>
      <c r="C10" s="9">
        <f>SUM(C11:C18)</f>
        <v>345231825.61000001</v>
      </c>
      <c r="D10" s="9">
        <f t="shared" ref="D10:G10" si="1">SUM(D11:D18)</f>
        <v>1009656764.01</v>
      </c>
      <c r="E10" s="9">
        <f t="shared" si="1"/>
        <v>279800949.16999996</v>
      </c>
      <c r="F10" s="9">
        <f t="shared" si="1"/>
        <v>270474996.87</v>
      </c>
      <c r="G10" s="9">
        <f t="shared" si="1"/>
        <v>729855814.83999991</v>
      </c>
      <c r="H10" s="8">
        <v>0</v>
      </c>
    </row>
    <row r="11" spans="1:8" x14ac:dyDescent="0.2">
      <c r="A11" s="22" t="s">
        <v>4</v>
      </c>
      <c r="B11" s="10">
        <v>512531352.12</v>
      </c>
      <c r="C11" s="10">
        <v>87203845.930000007</v>
      </c>
      <c r="D11" s="10">
        <f t="shared" ref="D11:D18" si="2">B11+C11</f>
        <v>599735198.04999995</v>
      </c>
      <c r="E11" s="10">
        <v>196110199.69999999</v>
      </c>
      <c r="F11" s="10">
        <v>189188989.91999999</v>
      </c>
      <c r="G11" s="10">
        <f t="shared" ref="G11:G18" si="3">D11-E11</f>
        <v>403624998.34999996</v>
      </c>
      <c r="H11" s="8" t="s">
        <v>37</v>
      </c>
    </row>
    <row r="12" spans="1:8" x14ac:dyDescent="0.2">
      <c r="A12" s="22" t="s">
        <v>5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38</v>
      </c>
    </row>
    <row r="13" spans="1:8" x14ac:dyDescent="0.2">
      <c r="A13" s="22" t="s">
        <v>6</v>
      </c>
      <c r="B13" s="10">
        <v>3855050</v>
      </c>
      <c r="C13" s="10">
        <v>0</v>
      </c>
      <c r="D13" s="10">
        <f t="shared" si="2"/>
        <v>3855050</v>
      </c>
      <c r="E13" s="10">
        <v>1401287.53</v>
      </c>
      <c r="F13" s="10">
        <v>1366687.66</v>
      </c>
      <c r="G13" s="10">
        <f t="shared" si="3"/>
        <v>2453762.4699999997</v>
      </c>
      <c r="H13" s="8" t="s">
        <v>39</v>
      </c>
    </row>
    <row r="14" spans="1:8" x14ac:dyDescent="0.2">
      <c r="A14" s="22" t="s">
        <v>7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40</v>
      </c>
    </row>
    <row r="15" spans="1:8" x14ac:dyDescent="0.2">
      <c r="A15" s="22" t="s">
        <v>8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41</v>
      </c>
    </row>
    <row r="16" spans="1:8" x14ac:dyDescent="0.2">
      <c r="A16" s="22" t="s">
        <v>9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42</v>
      </c>
    </row>
    <row r="17" spans="1:8" x14ac:dyDescent="0.2">
      <c r="A17" s="22" t="s">
        <v>10</v>
      </c>
      <c r="B17" s="10">
        <v>41516473</v>
      </c>
      <c r="C17" s="10">
        <v>-143000</v>
      </c>
      <c r="D17" s="10">
        <f t="shared" si="2"/>
        <v>41373473</v>
      </c>
      <c r="E17" s="10">
        <v>16259276.85</v>
      </c>
      <c r="F17" s="10">
        <v>15513382.02</v>
      </c>
      <c r="G17" s="10">
        <f t="shared" si="3"/>
        <v>25114196.149999999</v>
      </c>
      <c r="H17" s="8" t="s">
        <v>43</v>
      </c>
    </row>
    <row r="18" spans="1:8" x14ac:dyDescent="0.2">
      <c r="A18" s="22" t="s">
        <v>11</v>
      </c>
      <c r="B18" s="10">
        <v>106522063.28</v>
      </c>
      <c r="C18" s="10">
        <v>258170979.68000001</v>
      </c>
      <c r="D18" s="10">
        <f t="shared" si="2"/>
        <v>364693042.96000004</v>
      </c>
      <c r="E18" s="10">
        <v>66030185.090000004</v>
      </c>
      <c r="F18" s="10">
        <v>64405937.270000003</v>
      </c>
      <c r="G18" s="10">
        <f t="shared" si="3"/>
        <v>298662857.87</v>
      </c>
      <c r="H18" s="8" t="s">
        <v>44</v>
      </c>
    </row>
    <row r="19" spans="1:8" x14ac:dyDescent="0.2">
      <c r="A19" s="16" t="s">
        <v>12</v>
      </c>
      <c r="B19" s="9">
        <f>SUM(B20:B22)</f>
        <v>139644537.43000001</v>
      </c>
      <c r="C19" s="9">
        <f>SUM(C20:C22)</f>
        <v>41172160.310000002</v>
      </c>
      <c r="D19" s="9">
        <f t="shared" ref="D19:G19" si="4">SUM(D20:D22)</f>
        <v>180816697.74000001</v>
      </c>
      <c r="E19" s="9">
        <f t="shared" si="4"/>
        <v>80542607.320000008</v>
      </c>
      <c r="F19" s="9">
        <f t="shared" si="4"/>
        <v>78324030.969999999</v>
      </c>
      <c r="G19" s="9">
        <f t="shared" si="4"/>
        <v>100274090.42</v>
      </c>
      <c r="H19" s="8">
        <v>0</v>
      </c>
    </row>
    <row r="20" spans="1:8" x14ac:dyDescent="0.2">
      <c r="A20" s="22" t="s">
        <v>13</v>
      </c>
      <c r="B20" s="10">
        <v>129199617.43000001</v>
      </c>
      <c r="C20" s="10">
        <v>41172160.310000002</v>
      </c>
      <c r="D20" s="10">
        <f t="shared" ref="D20:D22" si="5">B20+C20</f>
        <v>170371777.74000001</v>
      </c>
      <c r="E20" s="10">
        <v>76008780.840000004</v>
      </c>
      <c r="F20" s="10">
        <v>73969152.319999993</v>
      </c>
      <c r="G20" s="10">
        <f t="shared" ref="G20:G22" si="6">D20-E20</f>
        <v>94362996.900000006</v>
      </c>
      <c r="H20" s="8" t="s">
        <v>45</v>
      </c>
    </row>
    <row r="21" spans="1:8" x14ac:dyDescent="0.2">
      <c r="A21" s="22" t="s">
        <v>14</v>
      </c>
      <c r="B21" s="10">
        <v>10444920</v>
      </c>
      <c r="C21" s="10">
        <v>0</v>
      </c>
      <c r="D21" s="10">
        <f t="shared" si="5"/>
        <v>10444920</v>
      </c>
      <c r="E21" s="10">
        <v>4533826.4800000004</v>
      </c>
      <c r="F21" s="10">
        <v>4354878.6500000004</v>
      </c>
      <c r="G21" s="10">
        <f t="shared" si="6"/>
        <v>5911093.5199999996</v>
      </c>
      <c r="H21" s="8" t="s">
        <v>46</v>
      </c>
    </row>
    <row r="22" spans="1:8" x14ac:dyDescent="0.2">
      <c r="A22" s="22" t="s">
        <v>15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  <c r="H22" s="8" t="s">
        <v>47</v>
      </c>
    </row>
    <row r="23" spans="1:8" x14ac:dyDescent="0.2">
      <c r="A23" s="16" t="s">
        <v>16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8">
        <v>0</v>
      </c>
    </row>
    <row r="24" spans="1:8" x14ac:dyDescent="0.2">
      <c r="A24" s="22" t="s">
        <v>17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  <c r="H24" s="8" t="s">
        <v>48</v>
      </c>
    </row>
    <row r="25" spans="1:8" x14ac:dyDescent="0.2">
      <c r="A25" s="22" t="s">
        <v>18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  <c r="H25" s="8" t="s">
        <v>49</v>
      </c>
    </row>
    <row r="26" spans="1:8" x14ac:dyDescent="0.2">
      <c r="A26" s="16" t="s">
        <v>19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  <c r="H26" s="8">
        <v>0</v>
      </c>
    </row>
    <row r="27" spans="1:8" x14ac:dyDescent="0.2">
      <c r="A27" s="22" t="s">
        <v>20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  <c r="H27" s="8" t="s">
        <v>50</v>
      </c>
    </row>
    <row r="28" spans="1:8" x14ac:dyDescent="0.2">
      <c r="A28" s="22" t="s">
        <v>21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51</v>
      </c>
    </row>
    <row r="29" spans="1:8" x14ac:dyDescent="0.2">
      <c r="A29" s="22" t="s">
        <v>22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52</v>
      </c>
    </row>
    <row r="30" spans="1:8" x14ac:dyDescent="0.2">
      <c r="A30" s="22" t="s">
        <v>23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  <c r="H30" s="8" t="s">
        <v>53</v>
      </c>
    </row>
    <row r="31" spans="1:8" x14ac:dyDescent="0.2">
      <c r="A31" s="16" t="s">
        <v>61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  <c r="H31" s="8">
        <v>0</v>
      </c>
    </row>
    <row r="32" spans="1:8" x14ac:dyDescent="0.2">
      <c r="A32" s="22" t="s">
        <v>24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  <c r="H32" s="8" t="s">
        <v>54</v>
      </c>
    </row>
    <row r="33" spans="1:8" x14ac:dyDescent="0.2">
      <c r="A33" s="15" t="s">
        <v>62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55</v>
      </c>
    </row>
    <row r="34" spans="1:8" x14ac:dyDescent="0.2">
      <c r="A34" s="15" t="s">
        <v>63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56</v>
      </c>
    </row>
    <row r="35" spans="1:8" x14ac:dyDescent="0.2">
      <c r="A35" s="15" t="s">
        <v>64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  <c r="H35" s="8" t="s">
        <v>57</v>
      </c>
    </row>
    <row r="36" spans="1:8" s="23" customFormat="1" x14ac:dyDescent="0.2">
      <c r="A36" s="13"/>
      <c r="B36" s="9"/>
      <c r="C36" s="9"/>
      <c r="D36" s="9"/>
      <c r="E36" s="9"/>
      <c r="F36" s="9"/>
      <c r="G36" s="9"/>
      <c r="H36" s="8"/>
    </row>
    <row r="37" spans="1:8" ht="13.5" customHeight="1" x14ac:dyDescent="0.2">
      <c r="A37" s="14" t="s">
        <v>65</v>
      </c>
      <c r="B37" s="11">
        <f>SUM(B7+B10+B19+B23+B26+B31+B33+B34+B35)</f>
        <v>804069475.82999992</v>
      </c>
      <c r="C37" s="11">
        <f t="shared" ref="C37:G37" si="16">SUM(C7+C10+C19+C23+C26+C31+C33+C34+C35)</f>
        <v>386403985.92000002</v>
      </c>
      <c r="D37" s="11">
        <f t="shared" si="16"/>
        <v>1190473461.75</v>
      </c>
      <c r="E37" s="11">
        <f t="shared" si="16"/>
        <v>360343556.48999995</v>
      </c>
      <c r="F37" s="11">
        <f t="shared" si="16"/>
        <v>348799027.84000003</v>
      </c>
      <c r="G37" s="11">
        <f t="shared" si="16"/>
        <v>830129905.25999987</v>
      </c>
    </row>
    <row r="39" spans="1:8" x14ac:dyDescent="0.2">
      <c r="A39" s="12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2023-07-28T00:36:29Z</cp:lastPrinted>
  <dcterms:created xsi:type="dcterms:W3CDTF">2012-12-11T21:13:37Z</dcterms:created>
  <dcterms:modified xsi:type="dcterms:W3CDTF">2023-07-28T20:55:12Z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