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Formato 6 b)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F71" i="1"/>
  <c r="E71" i="1"/>
  <c r="D71" i="1"/>
  <c r="C71" i="1"/>
  <c r="B71" i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0" i="1" s="1"/>
  <c r="E9" i="1"/>
  <c r="E80" i="1" s="1"/>
  <c r="C9" i="1"/>
  <c r="C80" i="1" s="1"/>
  <c r="B9" i="1"/>
  <c r="B80" i="1" s="1"/>
  <c r="D80" i="1" s="1"/>
  <c r="G80" i="1" s="1"/>
  <c r="G71" i="1" l="1"/>
  <c r="G9" i="1"/>
  <c r="D9" i="1"/>
</calcChain>
</file>

<file path=xl/sharedStrings.xml><?xml version="1.0" encoding="utf-8"?>
<sst xmlns="http://schemas.openxmlformats.org/spreadsheetml/2006/main" count="86" uniqueCount="78">
  <si>
    <t>Formato 6 b) Estado Analítico del Ejercicio del Presupuesto de Egresos Detallado - LDF 
                        (Clasificación Administrativa)</t>
  </si>
  <si>
    <t xml:space="preserve"> Municipio de Guanajuato</t>
  </si>
  <si>
    <t>Estado Analítico del Ejercicio del Presupuesto de Egresos Detallado - LDF</t>
  </si>
  <si>
    <t>Clasificación Administrativa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</si>
  <si>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</si>
  <si>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</si>
  <si>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</si>
  <si>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</si>
  <si>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</si>
  <si>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</si>
  <si>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</si>
  <si>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</si>
  <si>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</si>
  <si>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</si>
  <si>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</si>
  <si>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31111M130010000 PRESIDENTE MUNICIPAL</t>
  </si>
  <si>
    <t>31111M130020000 SINDICATURA Y REGIDURIA</t>
  </si>
  <si>
    <t>31111M130030100 DESPACHO SECRETARIA PARTICULAR</t>
  </si>
  <si>
    <t>31111M130030200 DIRECCION DE ATENCION CIUDADANA</t>
  </si>
  <si>
    <t>31111M130040000 UNIDAD DE COMUNICACION SOCIAL</t>
  </si>
  <si>
    <t>31111M130050000 CONTRALORIA MUNICIPAL</t>
  </si>
  <si>
    <t>31111M130060000 UNIDAD DE INNOVACION Y POLITICAS PUB.</t>
  </si>
  <si>
    <t>31111M130070100 DESPACHO SECRETARIA DEL H. AYUNTAMIENTO</t>
  </si>
  <si>
    <t>31111M130070200 JUZGADO ADMINISTRATIVO MUNICIPAL</t>
  </si>
  <si>
    <t>31111M130070300 DIRECCION DE LA FUNCION EDILICIA</t>
  </si>
  <si>
    <t>31111M130070400 DIRECCION DE ARCHIVO MUNICIPAL</t>
  </si>
  <si>
    <t>31111M130070500 UNIDAD DE ACCESO A LA INFORMACION</t>
  </si>
  <si>
    <t>31111M130070600 DIRECCION DE GOBIERNO</t>
  </si>
  <si>
    <t>31111M130080000 DIRECCION GENERAL DE SERVICIOS JURIDICOS</t>
  </si>
  <si>
    <t>31111M130090100 DESPACHO TESORERIA MUNICIPAL</t>
  </si>
  <si>
    <t>31111M130090200 DIRECCION DE INGRESOS</t>
  </si>
  <si>
    <t>31111M130090300 DIRECCION DE CATASTRO E IMPUESTO PREDIAL</t>
  </si>
  <si>
    <t>31111M130090400 COORDINACION GENERAL DE FINANZAS</t>
  </si>
  <si>
    <t>31111M130090500 COORDINACION GENERAL DE ADMINISTRACION</t>
  </si>
  <si>
    <t>31111M130090600 DIR. DE ADQUISICIONES Y SERVICIOS GRALES</t>
  </si>
  <si>
    <t>31111M130090700 DIRECCION DE RECURSOS HUMANOS</t>
  </si>
  <si>
    <t>31111M130090800 DIR. DE TECNOLOGIAS DE LA INFORMACION</t>
  </si>
  <si>
    <t>31111M130100100 DESP DIR GENERAL DE SERVICIOS PUBLICOS</t>
  </si>
  <si>
    <t>31111M130100200 DIRECCION DE SERVICIOS COMPLEMENTARIOS</t>
  </si>
  <si>
    <t>31111M130100300 DIRECCION DE SERVICIOS BASICOS</t>
  </si>
  <si>
    <t>31111M130100400 DIRECCION DE ALUMBRADO PUBLICO</t>
  </si>
  <si>
    <t>31111M130110100 DESP DIR GRAL MED AMB Y ORD TERRITORIAL</t>
  </si>
  <si>
    <t>31111M130110200 DIRECCION TECNICA ADMINISTRATIVA</t>
  </si>
  <si>
    <t>31111M130110300 DIRECCION DE ADMINISTRACION URBANA</t>
  </si>
  <si>
    <t>31111M130110400 DIR IMAGEN URB Y GEST CENTRO HISTORICO</t>
  </si>
  <si>
    <t>31111M130110500 DIRECCION DE ECOLOGIA Y MEDIO AMBIENTE</t>
  </si>
  <si>
    <t>31111M130110600 DIRECCION DE VIVIENDA</t>
  </si>
  <si>
    <t>31111M130120100 DESPACHO DIR GENERAL DE OBRA PUBLICA</t>
  </si>
  <si>
    <t>31111M130120200 DIR TECNICA ADVA DE OBRA PUBLICA</t>
  </si>
  <si>
    <t>31111M130120300 DIRECCION DE CONSTRUCCION</t>
  </si>
  <si>
    <t>31111M130120400 DIR PROG DE OBRA Y ESTUDIOS Y PROYECTOS</t>
  </si>
  <si>
    <t>31111M130120500 DIRECCION DE MANTENIMIENTO</t>
  </si>
  <si>
    <t>31111M130130100 DESPACHO SRIA DE SEGURIDAD CIUDADANA</t>
  </si>
  <si>
    <t>31111M130130200 DIR GRAL TRANSITO MOVILIDAD Y TRANSPORTE</t>
  </si>
  <si>
    <t>31111M130130300 COMISARIA DE LA POLICIA PREVENTIVA</t>
  </si>
  <si>
    <t>31111M130130400 DIRECCION DE PROTECCION CIVIL</t>
  </si>
  <si>
    <t>31111M130130500 DIR FISCALIZACION Y CTROL DE REGLAMENTOS</t>
  </si>
  <si>
    <t>31111M130140000 DIR DE ATENCION A LA MUJER GUANAJUATENSE</t>
  </si>
  <si>
    <t>31111M130150100 DESP DIR GRAL DESARROLLO SOCIAL Y HUMANO</t>
  </si>
  <si>
    <t>31111M130150200 DIR DE GESTION Y PARTICIPACION SOCIAL</t>
  </si>
  <si>
    <t>31111M130150300 DIRECCION DE DESARROLLO RURAL</t>
  </si>
  <si>
    <t>31111M130150400 DIRECCION DE PROYECTOS PRODUCTIVOS</t>
  </si>
  <si>
    <t>31111M130150500 DIR ORGANIZACIONES Y PROGRAMAS SOCIALES</t>
  </si>
  <si>
    <t>31111M130150600 DIRECCION DE SALUD</t>
  </si>
  <si>
    <t>31111M130160100 DESPACHO DIR GRAL DES TUR Y ECONOMICO</t>
  </si>
  <si>
    <t>31111M130160200 DIRECCION DE PROMOCION TURISTICA</t>
  </si>
  <si>
    <t>31111M130160300 DIRECCION DE DESARROLLO TURISTICO</t>
  </si>
  <si>
    <t>31111M130160400 DIR DE ATENCION A SECTORES PRODUCTIVOS</t>
  </si>
  <si>
    <t>31111M130160500 DIR DE PROMOCION ECON Y ATRACCION DE INV</t>
  </si>
  <si>
    <t>31111M130170100 DESPACHO DIR GRAL DE CULTURA Y EDUCACION</t>
  </si>
  <si>
    <t>31111M130170200 DIRECCION DE ATENCION A LA JUVENTUD</t>
  </si>
  <si>
    <t>31111M130170300 DIRECCION DE MUSEO DE LAS MOMIAS</t>
  </si>
  <si>
    <t>31111M130900100 DES INTEGRAL PARA LA FAMILIA DIF MPAL</t>
  </si>
  <si>
    <t>31111M130900200 COMISION MPAL DEL DEPORTE DE GUANAJUATO</t>
  </si>
  <si>
    <t>31111M130900300 INST. MPAL DE PLANEACION DE GUANAJUATO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</si>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</sst>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topLeftCell="A58" zoomScaleNormal="100" workbookViewId="0">
      <selection activeCell="A86" sqref="A86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3"/>
      <c r="C2" s="3"/>
      <c r="D2" s="3"/>
      <c r="E2" s="3"/>
      <c r="F2" s="3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7"/>
    </row>
    <row r="4" spans="1:7" x14ac:dyDescent="0.3">
      <c r="A4" s="5" t="s">
        <v>3</v>
      </c>
      <c r="B4" s="6"/>
      <c r="C4" s="6"/>
      <c r="D4" s="6"/>
      <c r="E4" s="6"/>
      <c r="F4" s="6"/>
      <c r="G4" s="7"/>
    </row>
    <row r="5" spans="1:7" x14ac:dyDescent="0.3">
      <c r="A5" s="8" t="s">
        <v>4</v>
      </c>
      <c r="B5" s="9"/>
      <c r="C5" s="9"/>
      <c r="D5" s="9"/>
      <c r="E5" s="9"/>
      <c r="F5" s="9"/>
      <c r="G5" s="10"/>
    </row>
    <row r="6" spans="1:7" x14ac:dyDescent="0.3">
      <c r="A6" s="11" t="s">
        <v>5</v>
      </c>
      <c r="B6" s="12"/>
      <c r="C6" s="12"/>
      <c r="D6" s="12"/>
      <c r="E6" s="12"/>
      <c r="F6" s="12"/>
      <c r="G6" s="13"/>
    </row>
    <row r="7" spans="1:7" x14ac:dyDescent="0.3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28.8" x14ac:dyDescent="0.3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3">
      <c r="A9" s="21" t="s">
        <v>14</v>
      </c>
      <c r="B9" s="22">
        <f>SUM(B10:B70)</f>
        <v>601122768.95000005</v>
      </c>
      <c r="C9" s="22">
        <f t="shared" ref="C9:G9" si="0">SUM(C10:C70)</f>
        <v>248780501.38000003</v>
      </c>
      <c r="D9" s="22">
        <f t="shared" si="0"/>
        <v>849903270.32999992</v>
      </c>
      <c r="E9" s="22">
        <f t="shared" si="0"/>
        <v>285023004.62999988</v>
      </c>
      <c r="F9" s="22">
        <f t="shared" si="0"/>
        <v>276349941.25999993</v>
      </c>
      <c r="G9" s="22">
        <f t="shared" si="0"/>
        <v>564880265.69999993</v>
      </c>
    </row>
    <row r="10" spans="1:7" x14ac:dyDescent="0.3">
      <c r="A10" s="23" t="s">
        <v>15</v>
      </c>
      <c r="B10" s="24">
        <v>2201826</v>
      </c>
      <c r="C10" s="24">
        <v>0</v>
      </c>
      <c r="D10" s="25">
        <f>B10+C10</f>
        <v>2201826</v>
      </c>
      <c r="E10" s="24">
        <v>963460.85</v>
      </c>
      <c r="F10" s="24">
        <v>805409.4</v>
      </c>
      <c r="G10" s="25">
        <f>D10-E10</f>
        <v>1238365.1499999999</v>
      </c>
    </row>
    <row r="11" spans="1:7" x14ac:dyDescent="0.3">
      <c r="A11" s="23" t="s">
        <v>16</v>
      </c>
      <c r="B11" s="24">
        <v>19988455</v>
      </c>
      <c r="C11" s="24">
        <v>0</v>
      </c>
      <c r="D11" s="25">
        <f t="shared" ref="D11:D69" si="1">B11+C11</f>
        <v>19988455</v>
      </c>
      <c r="E11" s="24">
        <v>8636204.5700000003</v>
      </c>
      <c r="F11" s="24">
        <v>8197317.1100000003</v>
      </c>
      <c r="G11" s="25">
        <f t="shared" ref="G11:G69" si="2">D11-E11</f>
        <v>11352250.43</v>
      </c>
    </row>
    <row r="12" spans="1:7" x14ac:dyDescent="0.3">
      <c r="A12" s="23" t="s">
        <v>17</v>
      </c>
      <c r="B12" s="24">
        <v>16007132</v>
      </c>
      <c r="C12" s="24">
        <v>0</v>
      </c>
      <c r="D12" s="25">
        <f t="shared" si="1"/>
        <v>16007132</v>
      </c>
      <c r="E12" s="24">
        <v>5057075.22</v>
      </c>
      <c r="F12" s="24">
        <v>4930685.99</v>
      </c>
      <c r="G12" s="25">
        <f t="shared" si="2"/>
        <v>10950056.780000001</v>
      </c>
    </row>
    <row r="13" spans="1:7" x14ac:dyDescent="0.3">
      <c r="A13" s="23" t="s">
        <v>18</v>
      </c>
      <c r="B13" s="24">
        <v>2243001</v>
      </c>
      <c r="C13" s="24">
        <v>0</v>
      </c>
      <c r="D13" s="25">
        <f t="shared" si="1"/>
        <v>2243001</v>
      </c>
      <c r="E13" s="24">
        <v>960919.64</v>
      </c>
      <c r="F13" s="24">
        <v>918413.7</v>
      </c>
      <c r="G13" s="25">
        <f t="shared" si="2"/>
        <v>1282081.3599999999</v>
      </c>
    </row>
    <row r="14" spans="1:7" x14ac:dyDescent="0.3">
      <c r="A14" s="23" t="s">
        <v>19</v>
      </c>
      <c r="B14" s="24">
        <v>13667783</v>
      </c>
      <c r="C14" s="24">
        <v>0</v>
      </c>
      <c r="D14" s="25">
        <f t="shared" si="1"/>
        <v>13667783</v>
      </c>
      <c r="E14" s="24">
        <v>3470948.31</v>
      </c>
      <c r="F14" s="24">
        <v>2877902.77</v>
      </c>
      <c r="G14" s="25">
        <f t="shared" si="2"/>
        <v>10196834.689999999</v>
      </c>
    </row>
    <row r="15" spans="1:7" x14ac:dyDescent="0.3">
      <c r="A15" s="23" t="s">
        <v>20</v>
      </c>
      <c r="B15" s="24">
        <v>10444920</v>
      </c>
      <c r="C15" s="24">
        <v>0</v>
      </c>
      <c r="D15" s="25">
        <f t="shared" si="1"/>
        <v>10444920</v>
      </c>
      <c r="E15" s="24">
        <v>4533826.4800000004</v>
      </c>
      <c r="F15" s="24">
        <v>4354878.6500000004</v>
      </c>
      <c r="G15" s="25">
        <f t="shared" si="2"/>
        <v>5911093.5199999996</v>
      </c>
    </row>
    <row r="16" spans="1:7" x14ac:dyDescent="0.3">
      <c r="A16" s="23" t="s">
        <v>21</v>
      </c>
      <c r="B16" s="24">
        <v>3855050</v>
      </c>
      <c r="C16" s="24">
        <v>0</v>
      </c>
      <c r="D16" s="25">
        <f t="shared" si="1"/>
        <v>3855050</v>
      </c>
      <c r="E16" s="24">
        <v>1401287.53</v>
      </c>
      <c r="F16" s="24">
        <v>1366687.66</v>
      </c>
      <c r="G16" s="25">
        <f t="shared" si="2"/>
        <v>2453762.4699999997</v>
      </c>
    </row>
    <row r="17" spans="1:7" x14ac:dyDescent="0.3">
      <c r="A17" s="23" t="s">
        <v>22</v>
      </c>
      <c r="B17" s="24">
        <v>3980347</v>
      </c>
      <c r="C17" s="24">
        <v>0</v>
      </c>
      <c r="D17" s="25">
        <f t="shared" si="1"/>
        <v>3980347</v>
      </c>
      <c r="E17" s="24">
        <v>842422.14</v>
      </c>
      <c r="F17" s="24">
        <v>810069.64</v>
      </c>
      <c r="G17" s="25">
        <f t="shared" si="2"/>
        <v>3137924.86</v>
      </c>
    </row>
    <row r="18" spans="1:7" x14ac:dyDescent="0.3">
      <c r="A18" s="23" t="s">
        <v>23</v>
      </c>
      <c r="B18" s="24">
        <v>1986624</v>
      </c>
      <c r="C18" s="24">
        <v>0</v>
      </c>
      <c r="D18" s="25">
        <f t="shared" si="1"/>
        <v>1986624</v>
      </c>
      <c r="E18" s="24">
        <v>815467.35</v>
      </c>
      <c r="F18" s="24">
        <v>781112.37</v>
      </c>
      <c r="G18" s="25">
        <f t="shared" si="2"/>
        <v>1171156.6499999999</v>
      </c>
    </row>
    <row r="19" spans="1:7" x14ac:dyDescent="0.3">
      <c r="A19" s="23" t="s">
        <v>24</v>
      </c>
      <c r="B19" s="24">
        <v>2955964</v>
      </c>
      <c r="C19" s="24">
        <v>0</v>
      </c>
      <c r="D19" s="25">
        <f t="shared" si="1"/>
        <v>2955964</v>
      </c>
      <c r="E19" s="24">
        <v>1252170.83</v>
      </c>
      <c r="F19" s="24">
        <v>1201081.3999999999</v>
      </c>
      <c r="G19" s="25">
        <f t="shared" si="2"/>
        <v>1703793.17</v>
      </c>
    </row>
    <row r="20" spans="1:7" x14ac:dyDescent="0.3">
      <c r="A20" s="23" t="s">
        <v>25</v>
      </c>
      <c r="B20" s="24">
        <v>1936357</v>
      </c>
      <c r="C20" s="24">
        <v>0</v>
      </c>
      <c r="D20" s="25">
        <f t="shared" si="1"/>
        <v>1936357</v>
      </c>
      <c r="E20" s="24">
        <v>838603.77</v>
      </c>
      <c r="F20" s="24">
        <v>807853.87</v>
      </c>
      <c r="G20" s="25">
        <f t="shared" si="2"/>
        <v>1097753.23</v>
      </c>
    </row>
    <row r="21" spans="1:7" x14ac:dyDescent="0.3">
      <c r="A21" s="23" t="s">
        <v>26</v>
      </c>
      <c r="B21" s="24">
        <v>549386</v>
      </c>
      <c r="C21" s="24">
        <v>0</v>
      </c>
      <c r="D21" s="25">
        <f t="shared" si="1"/>
        <v>549386</v>
      </c>
      <c r="E21" s="24">
        <v>231721.93</v>
      </c>
      <c r="F21" s="24">
        <v>221509.93</v>
      </c>
      <c r="G21" s="25">
        <f t="shared" si="2"/>
        <v>317664.07</v>
      </c>
    </row>
    <row r="22" spans="1:7" x14ac:dyDescent="0.3">
      <c r="A22" s="23" t="s">
        <v>27</v>
      </c>
      <c r="B22" s="24">
        <v>2417079</v>
      </c>
      <c r="C22" s="24">
        <v>0</v>
      </c>
      <c r="D22" s="25">
        <f t="shared" si="1"/>
        <v>2417079</v>
      </c>
      <c r="E22" s="24">
        <v>1025179.7</v>
      </c>
      <c r="F22" s="24">
        <v>981493.25</v>
      </c>
      <c r="G22" s="25">
        <f t="shared" si="2"/>
        <v>1391899.3</v>
      </c>
    </row>
    <row r="23" spans="1:7" x14ac:dyDescent="0.3">
      <c r="A23" s="23" t="s">
        <v>28</v>
      </c>
      <c r="B23" s="24">
        <v>9302714</v>
      </c>
      <c r="C23" s="24">
        <v>0</v>
      </c>
      <c r="D23" s="25">
        <f t="shared" si="1"/>
        <v>9302714</v>
      </c>
      <c r="E23" s="24">
        <v>4089783.33</v>
      </c>
      <c r="F23" s="24">
        <v>3924448.62</v>
      </c>
      <c r="G23" s="25">
        <f t="shared" si="2"/>
        <v>5212930.67</v>
      </c>
    </row>
    <row r="24" spans="1:7" x14ac:dyDescent="0.3">
      <c r="A24" s="23" t="s">
        <v>29</v>
      </c>
      <c r="B24" s="24">
        <v>9597540</v>
      </c>
      <c r="C24" s="24">
        <v>-1000000</v>
      </c>
      <c r="D24" s="25">
        <f t="shared" si="1"/>
        <v>8597540</v>
      </c>
      <c r="E24" s="24">
        <v>2428950.48</v>
      </c>
      <c r="F24" s="24">
        <v>2352259.48</v>
      </c>
      <c r="G24" s="25">
        <f t="shared" si="2"/>
        <v>6168589.5199999996</v>
      </c>
    </row>
    <row r="25" spans="1:7" x14ac:dyDescent="0.3">
      <c r="A25" s="23" t="s">
        <v>30</v>
      </c>
      <c r="B25" s="24">
        <v>14287687</v>
      </c>
      <c r="C25" s="24">
        <v>459000.05</v>
      </c>
      <c r="D25" s="25">
        <f t="shared" si="1"/>
        <v>14746687.050000001</v>
      </c>
      <c r="E25" s="24">
        <v>5465135.0099999998</v>
      </c>
      <c r="F25" s="24">
        <v>5288729.78</v>
      </c>
      <c r="G25" s="25">
        <f t="shared" si="2"/>
        <v>9281552.040000001</v>
      </c>
    </row>
    <row r="26" spans="1:7" x14ac:dyDescent="0.3">
      <c r="A26" s="23" t="s">
        <v>31</v>
      </c>
      <c r="B26" s="24">
        <v>7264880</v>
      </c>
      <c r="C26" s="24">
        <v>-112427.6</v>
      </c>
      <c r="D26" s="25">
        <f t="shared" si="1"/>
        <v>7152452.4000000004</v>
      </c>
      <c r="E26" s="24">
        <v>2899642.61</v>
      </c>
      <c r="F26" s="24">
        <v>2778920.98</v>
      </c>
      <c r="G26" s="25">
        <f t="shared" si="2"/>
        <v>4252809.790000001</v>
      </c>
    </row>
    <row r="27" spans="1:7" x14ac:dyDescent="0.3">
      <c r="A27" s="23" t="s">
        <v>32</v>
      </c>
      <c r="B27" s="24">
        <v>14418534</v>
      </c>
      <c r="C27" s="24">
        <v>-140451.16</v>
      </c>
      <c r="D27" s="25">
        <f t="shared" si="1"/>
        <v>14278082.84</v>
      </c>
      <c r="E27" s="24">
        <v>6494872.4100000001</v>
      </c>
      <c r="F27" s="24">
        <v>6279673.9900000002</v>
      </c>
      <c r="G27" s="25">
        <f t="shared" si="2"/>
        <v>7783210.4299999997</v>
      </c>
    </row>
    <row r="28" spans="1:7" x14ac:dyDescent="0.3">
      <c r="A28" s="23" t="s">
        <v>33</v>
      </c>
      <c r="B28" s="24">
        <v>2038204</v>
      </c>
      <c r="C28" s="24">
        <v>-123050.27</v>
      </c>
      <c r="D28" s="25">
        <f t="shared" si="1"/>
        <v>1915153.73</v>
      </c>
      <c r="E28" s="24">
        <v>841761.62</v>
      </c>
      <c r="F28" s="24">
        <v>810804.69</v>
      </c>
      <c r="G28" s="25">
        <f t="shared" si="2"/>
        <v>1073392.1099999999</v>
      </c>
    </row>
    <row r="29" spans="1:7" x14ac:dyDescent="0.3">
      <c r="A29" s="23" t="s">
        <v>34</v>
      </c>
      <c r="B29" s="24">
        <v>15598781</v>
      </c>
      <c r="C29" s="24">
        <v>13356589.140000001</v>
      </c>
      <c r="D29" s="25">
        <f t="shared" si="1"/>
        <v>28955370.140000001</v>
      </c>
      <c r="E29" s="24">
        <v>12973593.220000001</v>
      </c>
      <c r="F29" s="24">
        <v>12813500.369999999</v>
      </c>
      <c r="G29" s="25">
        <f t="shared" si="2"/>
        <v>15981776.92</v>
      </c>
    </row>
    <row r="30" spans="1:7" x14ac:dyDescent="0.3">
      <c r="A30" s="23" t="s">
        <v>35</v>
      </c>
      <c r="B30" s="24">
        <v>49891679.549999997</v>
      </c>
      <c r="C30" s="24">
        <v>26694488.68</v>
      </c>
      <c r="D30" s="25">
        <f t="shared" si="1"/>
        <v>76586168.229999989</v>
      </c>
      <c r="E30" s="24">
        <v>33895917.869999997</v>
      </c>
      <c r="F30" s="24">
        <v>32339228.550000001</v>
      </c>
      <c r="G30" s="25">
        <f t="shared" si="2"/>
        <v>42690250.359999992</v>
      </c>
    </row>
    <row r="31" spans="1:7" x14ac:dyDescent="0.3">
      <c r="A31" s="23" t="s">
        <v>36</v>
      </c>
      <c r="B31" s="24">
        <v>3688993</v>
      </c>
      <c r="C31" s="24">
        <v>-143000</v>
      </c>
      <c r="D31" s="25">
        <f t="shared" si="1"/>
        <v>3545993</v>
      </c>
      <c r="E31" s="24">
        <v>1438695.98</v>
      </c>
      <c r="F31" s="24">
        <v>1380465.25</v>
      </c>
      <c r="G31" s="25">
        <f t="shared" si="2"/>
        <v>2107297.02</v>
      </c>
    </row>
    <row r="32" spans="1:7" x14ac:dyDescent="0.3">
      <c r="A32" s="23" t="s">
        <v>37</v>
      </c>
      <c r="B32" s="24">
        <v>4761602</v>
      </c>
      <c r="C32" s="24">
        <v>478521.82</v>
      </c>
      <c r="D32" s="25">
        <f t="shared" si="1"/>
        <v>5240123.82</v>
      </c>
      <c r="E32" s="24">
        <v>2074443.08</v>
      </c>
      <c r="F32" s="24">
        <v>1991424.49</v>
      </c>
      <c r="G32" s="25">
        <f t="shared" si="2"/>
        <v>3165680.74</v>
      </c>
    </row>
    <row r="33" spans="1:7" x14ac:dyDescent="0.3">
      <c r="A33" s="23" t="s">
        <v>38</v>
      </c>
      <c r="B33" s="24">
        <v>13935771</v>
      </c>
      <c r="C33" s="24">
        <v>0</v>
      </c>
      <c r="D33" s="25">
        <f t="shared" si="1"/>
        <v>13935771</v>
      </c>
      <c r="E33" s="24">
        <v>5927418.3799999999</v>
      </c>
      <c r="F33" s="24">
        <v>5722551.9400000004</v>
      </c>
      <c r="G33" s="25">
        <f t="shared" si="2"/>
        <v>8008352.6200000001</v>
      </c>
    </row>
    <row r="34" spans="1:7" x14ac:dyDescent="0.3">
      <c r="A34" s="23" t="s">
        <v>39</v>
      </c>
      <c r="B34" s="24">
        <v>53031624</v>
      </c>
      <c r="C34" s="24">
        <v>30668463.039999999</v>
      </c>
      <c r="D34" s="25">
        <f t="shared" si="1"/>
        <v>83700087.039999992</v>
      </c>
      <c r="E34" s="24">
        <v>26317552.039999999</v>
      </c>
      <c r="F34" s="24">
        <v>25734511.039999999</v>
      </c>
      <c r="G34" s="25">
        <f t="shared" si="2"/>
        <v>57382534.999999993</v>
      </c>
    </row>
    <row r="35" spans="1:7" x14ac:dyDescent="0.3">
      <c r="A35" s="23" t="s">
        <v>40</v>
      </c>
      <c r="B35" s="24">
        <v>26666136</v>
      </c>
      <c r="C35" s="24">
        <v>1657544.19</v>
      </c>
      <c r="D35" s="25">
        <f t="shared" si="1"/>
        <v>28323680.190000001</v>
      </c>
      <c r="E35" s="24">
        <v>14448850.07</v>
      </c>
      <c r="F35" s="24">
        <v>14035742.789999999</v>
      </c>
      <c r="G35" s="25">
        <f t="shared" si="2"/>
        <v>13874830.120000001</v>
      </c>
    </row>
    <row r="36" spans="1:7" x14ac:dyDescent="0.3">
      <c r="A36" s="23" t="s">
        <v>41</v>
      </c>
      <c r="B36" s="24">
        <v>3857533</v>
      </c>
      <c r="C36" s="24">
        <v>410000</v>
      </c>
      <c r="D36" s="25">
        <f t="shared" si="1"/>
        <v>4267533</v>
      </c>
      <c r="E36" s="24">
        <v>1625772.18</v>
      </c>
      <c r="F36" s="24">
        <v>1561169.67</v>
      </c>
      <c r="G36" s="25">
        <f t="shared" si="2"/>
        <v>2641760.8200000003</v>
      </c>
    </row>
    <row r="37" spans="1:7" x14ac:dyDescent="0.3">
      <c r="A37" s="23" t="s">
        <v>42</v>
      </c>
      <c r="B37" s="24">
        <v>2107686</v>
      </c>
      <c r="C37" s="24">
        <v>0</v>
      </c>
      <c r="D37" s="25">
        <f t="shared" si="1"/>
        <v>2107686</v>
      </c>
      <c r="E37" s="24">
        <v>957488.6</v>
      </c>
      <c r="F37" s="24">
        <v>917342</v>
      </c>
      <c r="G37" s="25">
        <f t="shared" si="2"/>
        <v>1150197.3999999999</v>
      </c>
    </row>
    <row r="38" spans="1:7" x14ac:dyDescent="0.3">
      <c r="A38" s="23" t="s">
        <v>43</v>
      </c>
      <c r="B38" s="24">
        <v>4128842</v>
      </c>
      <c r="C38" s="24">
        <v>0</v>
      </c>
      <c r="D38" s="25">
        <f t="shared" si="1"/>
        <v>4128842</v>
      </c>
      <c r="E38" s="24">
        <v>1779187.29</v>
      </c>
      <c r="F38" s="24">
        <v>1708186.91</v>
      </c>
      <c r="G38" s="25">
        <f t="shared" si="2"/>
        <v>2349654.71</v>
      </c>
    </row>
    <row r="39" spans="1:7" x14ac:dyDescent="0.3">
      <c r="A39" s="23" t="s">
        <v>44</v>
      </c>
      <c r="B39" s="24">
        <v>6292683</v>
      </c>
      <c r="C39" s="24">
        <v>0</v>
      </c>
      <c r="D39" s="25">
        <f t="shared" si="1"/>
        <v>6292683</v>
      </c>
      <c r="E39" s="24">
        <v>2545281.25</v>
      </c>
      <c r="F39" s="24">
        <v>2457518.2999999998</v>
      </c>
      <c r="G39" s="25">
        <f t="shared" si="2"/>
        <v>3747401.75</v>
      </c>
    </row>
    <row r="40" spans="1:7" x14ac:dyDescent="0.3">
      <c r="A40" s="23" t="s">
        <v>45</v>
      </c>
      <c r="B40" s="24">
        <v>5893798</v>
      </c>
      <c r="C40" s="24">
        <v>0</v>
      </c>
      <c r="D40" s="25">
        <f t="shared" si="1"/>
        <v>5893798</v>
      </c>
      <c r="E40" s="24">
        <v>2085480.37</v>
      </c>
      <c r="F40" s="24">
        <v>1994051.85</v>
      </c>
      <c r="G40" s="25">
        <f t="shared" si="2"/>
        <v>3808317.63</v>
      </c>
    </row>
    <row r="41" spans="1:7" x14ac:dyDescent="0.3">
      <c r="A41" s="23" t="s">
        <v>46</v>
      </c>
      <c r="B41" s="24">
        <v>1131982</v>
      </c>
      <c r="C41" s="24">
        <v>0</v>
      </c>
      <c r="D41" s="25">
        <f t="shared" si="1"/>
        <v>1131982</v>
      </c>
      <c r="E41" s="24">
        <v>443654.19</v>
      </c>
      <c r="F41" s="24">
        <v>427444.95</v>
      </c>
      <c r="G41" s="25">
        <f t="shared" si="2"/>
        <v>688327.81</v>
      </c>
    </row>
    <row r="42" spans="1:7" x14ac:dyDescent="0.3">
      <c r="A42" s="23" t="s">
        <v>47</v>
      </c>
      <c r="B42" s="24">
        <v>5515784</v>
      </c>
      <c r="C42" s="24">
        <v>0</v>
      </c>
      <c r="D42" s="25">
        <f t="shared" si="1"/>
        <v>5515784</v>
      </c>
      <c r="E42" s="24">
        <v>2493440.59</v>
      </c>
      <c r="F42" s="24">
        <v>2399740.8199999998</v>
      </c>
      <c r="G42" s="25">
        <f t="shared" si="2"/>
        <v>3022343.41</v>
      </c>
    </row>
    <row r="43" spans="1:7" x14ac:dyDescent="0.3">
      <c r="A43" s="23" t="s">
        <v>48</v>
      </c>
      <c r="B43" s="24">
        <v>3961702</v>
      </c>
      <c r="C43" s="24">
        <v>0</v>
      </c>
      <c r="D43" s="25">
        <f t="shared" si="1"/>
        <v>3961702</v>
      </c>
      <c r="E43" s="24">
        <v>1801783.18</v>
      </c>
      <c r="F43" s="24">
        <v>1735638.16</v>
      </c>
      <c r="G43" s="25">
        <f t="shared" si="2"/>
        <v>2159918.8200000003</v>
      </c>
    </row>
    <row r="44" spans="1:7" x14ac:dyDescent="0.3">
      <c r="A44" s="23" t="s">
        <v>49</v>
      </c>
      <c r="B44" s="24">
        <v>11466763</v>
      </c>
      <c r="C44" s="24">
        <v>143661672.41999999</v>
      </c>
      <c r="D44" s="25">
        <f t="shared" si="1"/>
        <v>155128435.41999999</v>
      </c>
      <c r="E44" s="24">
        <v>32839326.789999999</v>
      </c>
      <c r="F44" s="24">
        <v>32649489.98</v>
      </c>
      <c r="G44" s="25">
        <f t="shared" si="2"/>
        <v>122289108.63</v>
      </c>
    </row>
    <row r="45" spans="1:7" x14ac:dyDescent="0.3">
      <c r="A45" s="23" t="s">
        <v>50</v>
      </c>
      <c r="B45" s="24">
        <v>7707507</v>
      </c>
      <c r="C45" s="24">
        <v>5436515.3700000001</v>
      </c>
      <c r="D45" s="25">
        <f t="shared" si="1"/>
        <v>13144022.370000001</v>
      </c>
      <c r="E45" s="24">
        <v>7469257.1900000004</v>
      </c>
      <c r="F45" s="24">
        <v>7384613.1299999999</v>
      </c>
      <c r="G45" s="25">
        <f t="shared" si="2"/>
        <v>5674765.1800000006</v>
      </c>
    </row>
    <row r="46" spans="1:7" x14ac:dyDescent="0.3">
      <c r="A46" s="23" t="s">
        <v>51</v>
      </c>
      <c r="B46" s="24">
        <v>30087474</v>
      </c>
      <c r="C46" s="24">
        <v>2051896.75</v>
      </c>
      <c r="D46" s="25">
        <f t="shared" si="1"/>
        <v>32139370.75</v>
      </c>
      <c r="E46" s="24">
        <v>8307711.5999999996</v>
      </c>
      <c r="F46" s="24">
        <v>7826185.8200000003</v>
      </c>
      <c r="G46" s="25">
        <f t="shared" si="2"/>
        <v>23831659.149999999</v>
      </c>
    </row>
    <row r="47" spans="1:7" x14ac:dyDescent="0.3">
      <c r="A47" s="23" t="s">
        <v>52</v>
      </c>
      <c r="B47" s="24">
        <v>2091712</v>
      </c>
      <c r="C47" s="24">
        <v>591300.28</v>
      </c>
      <c r="D47" s="25">
        <f t="shared" si="1"/>
        <v>2683012.2800000003</v>
      </c>
      <c r="E47" s="24">
        <v>268144.13</v>
      </c>
      <c r="F47" s="24">
        <v>257761.16</v>
      </c>
      <c r="G47" s="25">
        <f t="shared" si="2"/>
        <v>2414868.1500000004</v>
      </c>
    </row>
    <row r="48" spans="1:7" x14ac:dyDescent="0.3">
      <c r="A48" s="23" t="s">
        <v>53</v>
      </c>
      <c r="B48" s="24">
        <v>43399639</v>
      </c>
      <c r="C48" s="24">
        <v>4477270</v>
      </c>
      <c r="D48" s="25">
        <f t="shared" si="1"/>
        <v>47876909</v>
      </c>
      <c r="E48" s="24">
        <v>14769048.949999999</v>
      </c>
      <c r="F48" s="24">
        <v>14211025.720000001</v>
      </c>
      <c r="G48" s="25">
        <f t="shared" si="2"/>
        <v>33107860.050000001</v>
      </c>
    </row>
    <row r="49" spans="1:7" x14ac:dyDescent="0.3">
      <c r="A49" s="23" t="s">
        <v>54</v>
      </c>
      <c r="B49" s="24">
        <v>28918385.52</v>
      </c>
      <c r="C49" s="24">
        <v>13224752</v>
      </c>
      <c r="D49" s="25">
        <f t="shared" si="1"/>
        <v>42143137.519999996</v>
      </c>
      <c r="E49" s="24">
        <v>9231143.3399999999</v>
      </c>
      <c r="F49" s="24">
        <v>9036194.4700000007</v>
      </c>
      <c r="G49" s="25">
        <f t="shared" si="2"/>
        <v>32911994.179999996</v>
      </c>
    </row>
    <row r="50" spans="1:7" x14ac:dyDescent="0.3">
      <c r="A50" s="23" t="s">
        <v>55</v>
      </c>
      <c r="B50" s="24">
        <v>8499782</v>
      </c>
      <c r="C50" s="24">
        <v>0</v>
      </c>
      <c r="D50" s="25">
        <f t="shared" si="1"/>
        <v>8499782</v>
      </c>
      <c r="E50" s="24">
        <v>3603451</v>
      </c>
      <c r="F50" s="24">
        <v>3472355.26</v>
      </c>
      <c r="G50" s="25">
        <f t="shared" si="2"/>
        <v>4896331</v>
      </c>
    </row>
    <row r="51" spans="1:7" x14ac:dyDescent="0.3">
      <c r="A51" s="23" t="s">
        <v>56</v>
      </c>
      <c r="B51" s="24">
        <v>6615768</v>
      </c>
      <c r="C51" s="24">
        <v>0</v>
      </c>
      <c r="D51" s="25">
        <f t="shared" si="1"/>
        <v>6615768</v>
      </c>
      <c r="E51" s="24">
        <v>2393009.73</v>
      </c>
      <c r="F51" s="24">
        <v>2298143.62</v>
      </c>
      <c r="G51" s="25">
        <f t="shared" si="2"/>
        <v>4222758.2699999996</v>
      </c>
    </row>
    <row r="52" spans="1:7" x14ac:dyDescent="0.3">
      <c r="A52" s="23" t="s">
        <v>57</v>
      </c>
      <c r="B52" s="24">
        <v>5357620</v>
      </c>
      <c r="C52" s="24">
        <v>0</v>
      </c>
      <c r="D52" s="25">
        <f t="shared" si="1"/>
        <v>5357620</v>
      </c>
      <c r="E52" s="24">
        <v>2037684.63</v>
      </c>
      <c r="F52" s="24">
        <v>1967175.81</v>
      </c>
      <c r="G52" s="25">
        <f t="shared" si="2"/>
        <v>3319935.37</v>
      </c>
    </row>
    <row r="53" spans="1:7" x14ac:dyDescent="0.3">
      <c r="A53" s="23" t="s">
        <v>58</v>
      </c>
      <c r="B53" s="24">
        <v>4776946</v>
      </c>
      <c r="C53" s="24">
        <v>0</v>
      </c>
      <c r="D53" s="25">
        <f t="shared" si="1"/>
        <v>4776946</v>
      </c>
      <c r="E53" s="24">
        <v>1947060.92</v>
      </c>
      <c r="F53" s="24">
        <v>1865793.15</v>
      </c>
      <c r="G53" s="25">
        <f t="shared" si="2"/>
        <v>2829885.08</v>
      </c>
    </row>
    <row r="54" spans="1:7" x14ac:dyDescent="0.3">
      <c r="A54" s="23" t="s">
        <v>59</v>
      </c>
      <c r="B54" s="24">
        <v>4684788</v>
      </c>
      <c r="C54" s="24">
        <v>0</v>
      </c>
      <c r="D54" s="25">
        <f t="shared" si="1"/>
        <v>4684788</v>
      </c>
      <c r="E54" s="24">
        <v>1029994.78</v>
      </c>
      <c r="F54" s="24">
        <v>986624.03</v>
      </c>
      <c r="G54" s="25">
        <f t="shared" si="2"/>
        <v>3654793.2199999997</v>
      </c>
    </row>
    <row r="55" spans="1:7" x14ac:dyDescent="0.3">
      <c r="A55" s="23" t="s">
        <v>60</v>
      </c>
      <c r="B55" s="24">
        <v>9963223</v>
      </c>
      <c r="C55" s="24">
        <v>0</v>
      </c>
      <c r="D55" s="25">
        <f t="shared" si="1"/>
        <v>9963223</v>
      </c>
      <c r="E55" s="24">
        <v>1380389.92</v>
      </c>
      <c r="F55" s="24">
        <v>1331209.1299999999</v>
      </c>
      <c r="G55" s="25">
        <f t="shared" si="2"/>
        <v>8582833.0800000001</v>
      </c>
    </row>
    <row r="56" spans="1:7" x14ac:dyDescent="0.3">
      <c r="A56" s="23" t="s">
        <v>61</v>
      </c>
      <c r="B56" s="24">
        <v>11027882</v>
      </c>
      <c r="C56" s="24">
        <v>2474036.75</v>
      </c>
      <c r="D56" s="25">
        <f t="shared" si="1"/>
        <v>13501918.75</v>
      </c>
      <c r="E56" s="24">
        <v>1655402.7</v>
      </c>
      <c r="F56" s="24">
        <v>1615824.13</v>
      </c>
      <c r="G56" s="25">
        <f t="shared" si="2"/>
        <v>11846516.050000001</v>
      </c>
    </row>
    <row r="57" spans="1:7" x14ac:dyDescent="0.3">
      <c r="A57" s="23" t="s">
        <v>62</v>
      </c>
      <c r="B57" s="24">
        <v>4110275</v>
      </c>
      <c r="C57" s="24">
        <v>0</v>
      </c>
      <c r="D57" s="25">
        <f t="shared" si="1"/>
        <v>4110275</v>
      </c>
      <c r="E57" s="24">
        <v>919648.55</v>
      </c>
      <c r="F57" s="24">
        <v>882665.62</v>
      </c>
      <c r="G57" s="25">
        <f t="shared" si="2"/>
        <v>3190626.45</v>
      </c>
    </row>
    <row r="58" spans="1:7" x14ac:dyDescent="0.3">
      <c r="A58" s="23" t="s">
        <v>63</v>
      </c>
      <c r="B58" s="24">
        <v>5894806</v>
      </c>
      <c r="C58" s="24">
        <v>0</v>
      </c>
      <c r="D58" s="25">
        <f t="shared" si="1"/>
        <v>5894806</v>
      </c>
      <c r="E58" s="24">
        <v>2297792.85</v>
      </c>
      <c r="F58" s="24">
        <v>2210711.5</v>
      </c>
      <c r="G58" s="25">
        <f t="shared" si="2"/>
        <v>3597013.15</v>
      </c>
    </row>
    <row r="59" spans="1:7" x14ac:dyDescent="0.3">
      <c r="A59" s="23" t="s">
        <v>64</v>
      </c>
      <c r="B59" s="24">
        <v>3846844</v>
      </c>
      <c r="C59" s="24">
        <v>0</v>
      </c>
      <c r="D59" s="25">
        <f t="shared" si="1"/>
        <v>3846844</v>
      </c>
      <c r="E59" s="24">
        <v>1713554.79</v>
      </c>
      <c r="F59" s="24">
        <v>1639907.65</v>
      </c>
      <c r="G59" s="25">
        <f t="shared" si="2"/>
        <v>2133289.21</v>
      </c>
    </row>
    <row r="60" spans="1:7" x14ac:dyDescent="0.3">
      <c r="A60" s="23" t="s">
        <v>65</v>
      </c>
      <c r="B60" s="24">
        <v>12927480</v>
      </c>
      <c r="C60" s="24">
        <v>2000000</v>
      </c>
      <c r="D60" s="25">
        <f t="shared" si="1"/>
        <v>14927480</v>
      </c>
      <c r="E60" s="24">
        <v>4753479.6399999997</v>
      </c>
      <c r="F60" s="24">
        <v>4727058.4000000004</v>
      </c>
      <c r="G60" s="25">
        <f t="shared" si="2"/>
        <v>10174000.359999999</v>
      </c>
    </row>
    <row r="61" spans="1:7" x14ac:dyDescent="0.3">
      <c r="A61" s="23" t="s">
        <v>66</v>
      </c>
      <c r="B61" s="24">
        <v>999386</v>
      </c>
      <c r="C61" s="24">
        <v>0</v>
      </c>
      <c r="D61" s="25">
        <f t="shared" si="1"/>
        <v>999386</v>
      </c>
      <c r="E61" s="24">
        <v>339021.17</v>
      </c>
      <c r="F61" s="24">
        <v>324168.55</v>
      </c>
      <c r="G61" s="25">
        <f t="shared" si="2"/>
        <v>660364.83000000007</v>
      </c>
    </row>
    <row r="62" spans="1:7" x14ac:dyDescent="0.3">
      <c r="A62" s="23" t="s">
        <v>67</v>
      </c>
      <c r="B62" s="24">
        <v>1128005</v>
      </c>
      <c r="C62" s="24">
        <v>0</v>
      </c>
      <c r="D62" s="25">
        <f t="shared" si="1"/>
        <v>1128005</v>
      </c>
      <c r="E62" s="24">
        <v>150076.46</v>
      </c>
      <c r="F62" s="24">
        <v>135150.04999999999</v>
      </c>
      <c r="G62" s="25">
        <f t="shared" si="2"/>
        <v>977928.54</v>
      </c>
    </row>
    <row r="63" spans="1:7" x14ac:dyDescent="0.3">
      <c r="A63" s="23" t="s">
        <v>68</v>
      </c>
      <c r="B63" s="24">
        <v>1964036</v>
      </c>
      <c r="C63" s="24">
        <v>750000</v>
      </c>
      <c r="D63" s="25">
        <f t="shared" si="1"/>
        <v>2714036</v>
      </c>
      <c r="E63" s="24">
        <v>602959.88</v>
      </c>
      <c r="F63" s="24">
        <v>577670.39</v>
      </c>
      <c r="G63" s="25">
        <f t="shared" si="2"/>
        <v>2111076.12</v>
      </c>
    </row>
    <row r="64" spans="1:7" x14ac:dyDescent="0.3">
      <c r="A64" s="23" t="s">
        <v>69</v>
      </c>
      <c r="B64" s="24">
        <v>15166124</v>
      </c>
      <c r="C64" s="24">
        <v>35000</v>
      </c>
      <c r="D64" s="25">
        <f t="shared" si="1"/>
        <v>15201124</v>
      </c>
      <c r="E64" s="24">
        <v>4614034.1500000004</v>
      </c>
      <c r="F64" s="24">
        <v>4461929.13</v>
      </c>
      <c r="G64" s="25">
        <f t="shared" si="2"/>
        <v>10587089.85</v>
      </c>
    </row>
    <row r="65" spans="1:7" x14ac:dyDescent="0.3">
      <c r="A65" s="23" t="s">
        <v>70</v>
      </c>
      <c r="B65" s="24">
        <v>1058349</v>
      </c>
      <c r="C65" s="24">
        <v>0</v>
      </c>
      <c r="D65" s="25">
        <f t="shared" si="1"/>
        <v>1058349</v>
      </c>
      <c r="E65" s="24">
        <v>132460.47</v>
      </c>
      <c r="F65" s="24">
        <v>111110.23</v>
      </c>
      <c r="G65" s="25">
        <f t="shared" si="2"/>
        <v>925888.53</v>
      </c>
    </row>
    <row r="66" spans="1:7" x14ac:dyDescent="0.3">
      <c r="A66" s="23" t="s">
        <v>71</v>
      </c>
      <c r="B66" s="24">
        <v>3612067</v>
      </c>
      <c r="C66" s="24">
        <v>-512204</v>
      </c>
      <c r="D66" s="25">
        <f t="shared" si="1"/>
        <v>3099863</v>
      </c>
      <c r="E66" s="24">
        <v>1405444.93</v>
      </c>
      <c r="F66" s="24">
        <v>1364489.97</v>
      </c>
      <c r="G66" s="25">
        <f t="shared" si="2"/>
        <v>1694418.07</v>
      </c>
    </row>
    <row r="67" spans="1:7" x14ac:dyDescent="0.3">
      <c r="A67" s="23" t="s">
        <v>72</v>
      </c>
      <c r="B67" s="24">
        <v>19961184.600000001</v>
      </c>
      <c r="C67" s="24">
        <v>1925281.06</v>
      </c>
      <c r="D67" s="25">
        <f t="shared" si="1"/>
        <v>21886465.66</v>
      </c>
      <c r="E67" s="24">
        <v>9980592.3000000007</v>
      </c>
      <c r="F67" s="24">
        <v>9980592.3000000007</v>
      </c>
      <c r="G67" s="25">
        <f t="shared" si="2"/>
        <v>11905873.359999999</v>
      </c>
    </row>
    <row r="68" spans="1:7" x14ac:dyDescent="0.3">
      <c r="A68" s="23" t="s">
        <v>73</v>
      </c>
      <c r="B68" s="24">
        <v>8210642.3300000001</v>
      </c>
      <c r="C68" s="24">
        <v>442402.86</v>
      </c>
      <c r="D68" s="25">
        <f t="shared" si="1"/>
        <v>8653045.1899999995</v>
      </c>
      <c r="E68" s="24">
        <v>4105321.14</v>
      </c>
      <c r="F68" s="24">
        <v>4105321.14</v>
      </c>
      <c r="G68" s="25">
        <f t="shared" si="2"/>
        <v>4547724.0499999989</v>
      </c>
    </row>
    <row r="69" spans="1:7" x14ac:dyDescent="0.3">
      <c r="A69" s="23" t="s">
        <v>74</v>
      </c>
      <c r="B69" s="24">
        <v>8038000.9500000002</v>
      </c>
      <c r="C69" s="24">
        <v>16900</v>
      </c>
      <c r="D69" s="25">
        <f t="shared" si="1"/>
        <v>8054900.9500000002</v>
      </c>
      <c r="E69" s="24">
        <v>4019000.55</v>
      </c>
      <c r="F69" s="24">
        <v>4019000.55</v>
      </c>
      <c r="G69" s="25">
        <f t="shared" si="2"/>
        <v>4035900.4000000004</v>
      </c>
    </row>
    <row r="70" spans="1:7" x14ac:dyDescent="0.3">
      <c r="A70" s="26" t="s">
        <v>75</v>
      </c>
      <c r="B70" s="27"/>
      <c r="C70" s="27"/>
      <c r="D70" s="27"/>
      <c r="E70" s="27"/>
      <c r="F70" s="27"/>
      <c r="G70" s="27"/>
    </row>
    <row r="71" spans="1:7" x14ac:dyDescent="0.3">
      <c r="A71" s="28" t="s">
        <v>76</v>
      </c>
      <c r="B71" s="29">
        <f t="shared" ref="B71:G71" si="3">SUM(B72:B79)</f>
        <v>202946706.88</v>
      </c>
      <c r="C71" s="29">
        <f t="shared" si="3"/>
        <v>137623484.53999999</v>
      </c>
      <c r="D71" s="29">
        <f t="shared" si="3"/>
        <v>340570191.42000002</v>
      </c>
      <c r="E71" s="29">
        <f t="shared" si="3"/>
        <v>75320551.859999999</v>
      </c>
      <c r="F71" s="29">
        <f t="shared" si="3"/>
        <v>72449086.579999998</v>
      </c>
      <c r="G71" s="29">
        <f t="shared" si="3"/>
        <v>265249639.56</v>
      </c>
    </row>
    <row r="72" spans="1:7" x14ac:dyDescent="0.3">
      <c r="A72" s="23" t="s">
        <v>39</v>
      </c>
      <c r="B72" s="24">
        <v>2000000</v>
      </c>
      <c r="C72" s="24">
        <v>7071250</v>
      </c>
      <c r="D72" s="25">
        <f t="shared" ref="D72:D78" si="4">B72+C72</f>
        <v>9071250</v>
      </c>
      <c r="E72" s="24">
        <v>0</v>
      </c>
      <c r="F72" s="24">
        <v>0</v>
      </c>
      <c r="G72" s="25">
        <f t="shared" ref="G72:G78" si="5">D72-E72</f>
        <v>9071250</v>
      </c>
    </row>
    <row r="73" spans="1:7" x14ac:dyDescent="0.3">
      <c r="A73" s="23" t="s">
        <v>49</v>
      </c>
      <c r="B73" s="24">
        <v>47782833.280000001</v>
      </c>
      <c r="C73" s="24">
        <v>124271032.34</v>
      </c>
      <c r="D73" s="25">
        <f t="shared" si="4"/>
        <v>172053865.62</v>
      </c>
      <c r="E73" s="24">
        <v>13118665.74</v>
      </c>
      <c r="F73" s="24">
        <v>12410269.359999999</v>
      </c>
      <c r="G73" s="25">
        <f t="shared" si="5"/>
        <v>158935199.88</v>
      </c>
    </row>
    <row r="74" spans="1:7" x14ac:dyDescent="0.3">
      <c r="A74" s="23" t="s">
        <v>52</v>
      </c>
      <c r="B74" s="24">
        <v>8566481</v>
      </c>
      <c r="C74" s="24">
        <v>0</v>
      </c>
      <c r="D74" s="25">
        <f t="shared" si="4"/>
        <v>8566481</v>
      </c>
      <c r="E74" s="24">
        <v>2696029.76</v>
      </c>
      <c r="F74" s="24">
        <v>2591641.19</v>
      </c>
      <c r="G74" s="25">
        <f t="shared" si="5"/>
        <v>5870451.2400000002</v>
      </c>
    </row>
    <row r="75" spans="1:7" x14ac:dyDescent="0.3">
      <c r="A75" s="23" t="s">
        <v>54</v>
      </c>
      <c r="B75" s="24">
        <v>141346641.59999999</v>
      </c>
      <c r="C75" s="24">
        <v>3037876</v>
      </c>
      <c r="D75" s="25">
        <f t="shared" si="4"/>
        <v>144384517.59999999</v>
      </c>
      <c r="E75" s="24">
        <v>57843685.109999999</v>
      </c>
      <c r="F75" s="24">
        <v>55785004.780000001</v>
      </c>
      <c r="G75" s="25">
        <f t="shared" si="5"/>
        <v>86540832.489999995</v>
      </c>
    </row>
    <row r="76" spans="1:7" x14ac:dyDescent="0.3">
      <c r="A76" s="23" t="s">
        <v>61</v>
      </c>
      <c r="B76" s="24">
        <v>0</v>
      </c>
      <c r="C76" s="24">
        <v>3243326.2</v>
      </c>
      <c r="D76" s="25">
        <f t="shared" si="4"/>
        <v>3243326.2</v>
      </c>
      <c r="E76" s="24">
        <v>393400</v>
      </c>
      <c r="F76" s="24">
        <v>393400</v>
      </c>
      <c r="G76" s="25">
        <f t="shared" si="5"/>
        <v>2849926.2</v>
      </c>
    </row>
    <row r="77" spans="1:7" x14ac:dyDescent="0.3">
      <c r="A77" s="23" t="s">
        <v>69</v>
      </c>
      <c r="B77" s="24">
        <v>205700</v>
      </c>
      <c r="C77" s="24">
        <v>0</v>
      </c>
      <c r="D77" s="25">
        <f t="shared" si="4"/>
        <v>205700</v>
      </c>
      <c r="E77" s="24">
        <v>0</v>
      </c>
      <c r="F77" s="24">
        <v>0</v>
      </c>
      <c r="G77" s="25">
        <f t="shared" si="5"/>
        <v>205700</v>
      </c>
    </row>
    <row r="78" spans="1:7" x14ac:dyDescent="0.3">
      <c r="A78" s="23" t="s">
        <v>72</v>
      </c>
      <c r="B78" s="24">
        <v>3045051</v>
      </c>
      <c r="C78" s="24">
        <v>0</v>
      </c>
      <c r="D78" s="25">
        <f t="shared" si="4"/>
        <v>3045051</v>
      </c>
      <c r="E78" s="24">
        <v>1268771.25</v>
      </c>
      <c r="F78" s="24">
        <v>1268771.25</v>
      </c>
      <c r="G78" s="25">
        <f t="shared" si="5"/>
        <v>1776279.75</v>
      </c>
    </row>
    <row r="79" spans="1:7" x14ac:dyDescent="0.3">
      <c r="A79" s="26" t="s">
        <v>75</v>
      </c>
      <c r="B79" s="27"/>
      <c r="C79" s="27"/>
      <c r="D79" s="25"/>
      <c r="E79" s="25"/>
      <c r="F79" s="25"/>
      <c r="G79" s="25"/>
    </row>
    <row r="80" spans="1:7" x14ac:dyDescent="0.3">
      <c r="A80" s="28" t="s">
        <v>77</v>
      </c>
      <c r="B80" s="29">
        <f>B9+B71</f>
        <v>804069475.83000004</v>
      </c>
      <c r="C80" s="29">
        <f t="shared" ref="C80:F80" si="6">C9+C71</f>
        <v>386403985.92000002</v>
      </c>
      <c r="D80" s="29">
        <f>B80+C80</f>
        <v>1190473461.75</v>
      </c>
      <c r="E80" s="29">
        <f t="shared" si="6"/>
        <v>360343556.48999989</v>
      </c>
      <c r="F80" s="29">
        <f t="shared" si="6"/>
        <v>348799027.83999991</v>
      </c>
      <c r="G80" s="29">
        <f>D80-E80</f>
        <v>830129905.26000011</v>
      </c>
    </row>
    <row r="81" spans="1:7" x14ac:dyDescent="0.3">
      <c r="A81" s="30"/>
      <c r="B81" s="31"/>
      <c r="C81" s="31"/>
      <c r="D81" s="31"/>
      <c r="E81" s="31"/>
      <c r="F81" s="31"/>
      <c r="G81" s="31"/>
    </row>
    <row r="82" spans="1:7" x14ac:dyDescent="0.3">
      <c r="A82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2023-08-01T20:27:27Z</dcterms:created>
  <dcterms:modified xsi:type="dcterms:W3CDTF">2023-08-01T20:27:43Z</dcterms:modified>
</cp:coreProperties>
</file>