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MPIO\PUBLICACION\"/>
    </mc:Choice>
  </mc:AlternateContent>
  <bookViews>
    <workbookView xWindow="0" yWindow="0" windowWidth="23040" windowHeight="9408"/>
  </bookViews>
  <sheets>
    <sheet name="Formato 6 c)" sheetId="1" r:id="rId1"/>
  </sheets>
  <externalReferences>
    <externalReference r:id="rId2"/>
  </externalReferences>
  <definedNames>
    <definedName name="ANIO">'[1]Info General'!$D$20</definedName>
    <definedName name="_xlnm.Print_Area" localSheetId="0">'Formato 6 c)'!$A$1:$G$78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D71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G53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G44" i="1" s="1"/>
  <c r="F44" i="1"/>
  <c r="E44" i="1"/>
  <c r="E43" i="1" s="1"/>
  <c r="D44" i="1"/>
  <c r="C44" i="1"/>
  <c r="B44" i="1"/>
  <c r="F43" i="1"/>
  <c r="C43" i="1"/>
  <c r="B43" i="1"/>
  <c r="D41" i="1"/>
  <c r="G41" i="1" s="1"/>
  <c r="D40" i="1"/>
  <c r="G40" i="1" s="1"/>
  <c r="D39" i="1"/>
  <c r="G39" i="1" s="1"/>
  <c r="D38" i="1"/>
  <c r="G38" i="1" s="1"/>
  <c r="G37" i="1" s="1"/>
  <c r="F37" i="1"/>
  <c r="E37" i="1"/>
  <c r="D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0" i="1" s="1"/>
  <c r="D11" i="1"/>
  <c r="G11" i="1" s="1"/>
  <c r="F10" i="1"/>
  <c r="F9" i="1" s="1"/>
  <c r="F77" i="1" s="1"/>
  <c r="E10" i="1"/>
  <c r="C10" i="1"/>
  <c r="C9" i="1" s="1"/>
  <c r="C77" i="1" s="1"/>
  <c r="B10" i="1"/>
  <c r="B9" i="1" s="1"/>
  <c r="B77" i="1" s="1"/>
  <c r="E9" i="1"/>
  <c r="E77" i="1" s="1"/>
  <c r="G27" i="1" l="1"/>
  <c r="G19" i="1"/>
  <c r="G61" i="1"/>
  <c r="D19" i="1"/>
  <c r="D9" i="1" s="1"/>
  <c r="D27" i="1"/>
  <c r="G12" i="1"/>
  <c r="G10" i="1" s="1"/>
  <c r="G9" i="1" s="1"/>
  <c r="G73" i="1"/>
  <c r="G71" i="1" s="1"/>
  <c r="D53" i="1"/>
  <c r="D43" i="1" s="1"/>
  <c r="D61" i="1"/>
  <c r="G43" i="1" l="1"/>
  <c r="G77" i="1" s="1"/>
  <c r="D77" i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<sst xmlns="http://schemas.openxmlformats.org/spreadsheetml/2006/main" count="137" uniqueCount="107">
  <si>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</si>
  <si>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Municipio de Guanajuato</t>
  </si>
  <si>
    <t>Estado Analítico del Ejercicio del Presupueso de Egresos Detallado - LDF</t>
  </si>
  <si>
    <t>Clasificación Funcional (Finalidad y Función)</t>
  </si>
  <si>
    <t>del 01 de Enero al 30 de Junio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</si>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</sst>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A80" sqref="A80:XFD81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28.8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601122768.95000005</v>
      </c>
      <c r="C9" s="21">
        <f t="shared" ref="C9:G9" si="0">C10+C19+C27+C37</f>
        <v>248780501.37999997</v>
      </c>
      <c r="D9" s="21">
        <f t="shared" si="0"/>
        <v>849903270.32999992</v>
      </c>
      <c r="E9" s="21">
        <f t="shared" si="0"/>
        <v>285023004.63</v>
      </c>
      <c r="F9" s="21">
        <f t="shared" si="0"/>
        <v>276349941.25999999</v>
      </c>
      <c r="G9" s="21">
        <f t="shared" si="0"/>
        <v>564880265.70000005</v>
      </c>
    </row>
    <row r="10" spans="1:8">
      <c r="A10" s="22" t="s">
        <v>15</v>
      </c>
      <c r="B10" s="23">
        <f>SUM(B11:B18)</f>
        <v>331348155.94999999</v>
      </c>
      <c r="C10" s="23">
        <f t="shared" ref="C10:G10" si="1">SUM(C11:C18)</f>
        <v>59451785.039999999</v>
      </c>
      <c r="D10" s="23">
        <f t="shared" si="1"/>
        <v>390799940.99000001</v>
      </c>
      <c r="E10" s="23">
        <f t="shared" si="1"/>
        <v>148779009.81</v>
      </c>
      <c r="F10" s="23">
        <f t="shared" si="1"/>
        <v>143454499.49000001</v>
      </c>
      <c r="G10" s="23">
        <f t="shared" si="1"/>
        <v>242020931.18000001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6">
        <v>1986624</v>
      </c>
      <c r="C12" s="26">
        <v>0</v>
      </c>
      <c r="D12" s="23">
        <f t="shared" ref="D12:D18" si="2">B12+C12</f>
        <v>1986624</v>
      </c>
      <c r="E12" s="26">
        <v>815467.35</v>
      </c>
      <c r="F12" s="26">
        <v>781112.37</v>
      </c>
      <c r="G12" s="23">
        <f t="shared" ref="G12:G18" si="3">D12-E12</f>
        <v>1171156.6499999999</v>
      </c>
      <c r="H12" s="25" t="s">
        <v>19</v>
      </c>
    </row>
    <row r="13" spans="1:8">
      <c r="A13" s="24" t="s">
        <v>20</v>
      </c>
      <c r="B13" s="26">
        <v>73396488</v>
      </c>
      <c r="C13" s="26">
        <v>0</v>
      </c>
      <c r="D13" s="23">
        <f t="shared" si="2"/>
        <v>73396488</v>
      </c>
      <c r="E13" s="26">
        <v>28762330.289999999</v>
      </c>
      <c r="F13" s="26">
        <v>27490485.420000002</v>
      </c>
      <c r="G13" s="23">
        <f t="shared" si="3"/>
        <v>44634157.710000001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6">
        <v>149307133.43000001</v>
      </c>
      <c r="C15" s="26">
        <v>41518732.759999998</v>
      </c>
      <c r="D15" s="23">
        <f t="shared" si="2"/>
        <v>190825866.19</v>
      </c>
      <c r="E15" s="26">
        <v>83104787.209999993</v>
      </c>
      <c r="F15" s="26">
        <v>80768031.829999998</v>
      </c>
      <c r="G15" s="23">
        <f t="shared" si="3"/>
        <v>107721078.98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6">
        <v>86815391.519999996</v>
      </c>
      <c r="C17" s="26">
        <v>18076052.280000001</v>
      </c>
      <c r="D17" s="23">
        <f t="shared" si="2"/>
        <v>104891443.8</v>
      </c>
      <c r="E17" s="26">
        <v>30116454.969999999</v>
      </c>
      <c r="F17" s="26">
        <v>29127138.050000001</v>
      </c>
      <c r="G17" s="23">
        <f t="shared" si="3"/>
        <v>74774988.829999998</v>
      </c>
      <c r="H17" s="25" t="s">
        <v>29</v>
      </c>
    </row>
    <row r="18" spans="1:8">
      <c r="A18" s="24" t="s">
        <v>30</v>
      </c>
      <c r="B18" s="26">
        <v>19842519</v>
      </c>
      <c r="C18" s="26">
        <v>-143000</v>
      </c>
      <c r="D18" s="23">
        <f t="shared" si="2"/>
        <v>19699519</v>
      </c>
      <c r="E18" s="26">
        <v>5979969.9900000002</v>
      </c>
      <c r="F18" s="26">
        <v>5287731.82</v>
      </c>
      <c r="G18" s="23">
        <f t="shared" si="3"/>
        <v>13719549.01</v>
      </c>
      <c r="H18" s="25" t="s">
        <v>31</v>
      </c>
    </row>
    <row r="19" spans="1:8">
      <c r="A19" s="22" t="s">
        <v>32</v>
      </c>
      <c r="B19" s="23">
        <f>SUM(B20:B26)</f>
        <v>176431855</v>
      </c>
      <c r="C19" s="23">
        <f t="shared" ref="C19:G19" si="4">SUM(C20:C26)</f>
        <v>142302239.76999998</v>
      </c>
      <c r="D19" s="23">
        <f t="shared" si="4"/>
        <v>318734094.76999998</v>
      </c>
      <c r="E19" s="23">
        <f t="shared" si="4"/>
        <v>95625374.279999986</v>
      </c>
      <c r="F19" s="23">
        <f t="shared" si="4"/>
        <v>93254624.510000005</v>
      </c>
      <c r="G19" s="23">
        <f t="shared" si="4"/>
        <v>223108720.49000001</v>
      </c>
    </row>
    <row r="20" spans="1:8">
      <c r="A20" s="24" t="s">
        <v>33</v>
      </c>
      <c r="B20" s="26">
        <v>12266355</v>
      </c>
      <c r="C20" s="26">
        <v>2136328.8199999998</v>
      </c>
      <c r="D20" s="23">
        <f t="shared" ref="D20:D26" si="5">B20+C20</f>
        <v>14402683.82</v>
      </c>
      <c r="E20" s="26">
        <v>5224691.51</v>
      </c>
      <c r="F20" s="26">
        <v>4850741.7699999996</v>
      </c>
      <c r="G20" s="23">
        <f t="shared" ref="G20:G26" si="6">D20-E20</f>
        <v>9177992.3100000005</v>
      </c>
      <c r="H20" s="25" t="s">
        <v>34</v>
      </c>
    </row>
    <row r="21" spans="1:8">
      <c r="A21" s="24" t="s">
        <v>35</v>
      </c>
      <c r="B21" s="26">
        <v>133076534</v>
      </c>
      <c r="C21" s="26">
        <v>108768255.88</v>
      </c>
      <c r="D21" s="23">
        <f t="shared" si="5"/>
        <v>241844789.88</v>
      </c>
      <c r="E21" s="26">
        <v>71429995.060000002</v>
      </c>
      <c r="F21" s="26">
        <v>69805195.420000002</v>
      </c>
      <c r="G21" s="23">
        <f t="shared" si="6"/>
        <v>170414794.81999999</v>
      </c>
      <c r="H21" s="25" t="s">
        <v>36</v>
      </c>
    </row>
    <row r="22" spans="1:8">
      <c r="A22" s="24" t="s">
        <v>37</v>
      </c>
      <c r="B22" s="26">
        <v>5894806</v>
      </c>
      <c r="C22" s="26">
        <v>0</v>
      </c>
      <c r="D22" s="23">
        <f t="shared" si="5"/>
        <v>5894806</v>
      </c>
      <c r="E22" s="26">
        <v>2297792.85</v>
      </c>
      <c r="F22" s="26">
        <v>2210711.5</v>
      </c>
      <c r="G22" s="23">
        <f t="shared" si="6"/>
        <v>3597013.15</v>
      </c>
      <c r="H22" s="25" t="s">
        <v>38</v>
      </c>
    </row>
    <row r="23" spans="1:8">
      <c r="A23" s="24" t="s">
        <v>39</v>
      </c>
      <c r="B23" s="26">
        <v>12932128</v>
      </c>
      <c r="C23" s="26">
        <v>31397655.07</v>
      </c>
      <c r="D23" s="23">
        <f t="shared" si="5"/>
        <v>44329783.07</v>
      </c>
      <c r="E23" s="26">
        <v>13857243.189999999</v>
      </c>
      <c r="F23" s="26">
        <v>13664183.210000001</v>
      </c>
      <c r="G23" s="23">
        <f t="shared" si="6"/>
        <v>30472539.880000003</v>
      </c>
      <c r="H23" s="25" t="s">
        <v>40</v>
      </c>
    </row>
    <row r="24" spans="1:8">
      <c r="A24" s="24" t="s">
        <v>41</v>
      </c>
      <c r="B24" s="26">
        <v>5846063</v>
      </c>
      <c r="C24" s="26">
        <v>0</v>
      </c>
      <c r="D24" s="23">
        <f t="shared" si="5"/>
        <v>5846063</v>
      </c>
      <c r="E24" s="26">
        <v>645506.56999999995</v>
      </c>
      <c r="F24" s="26">
        <v>645506.56999999995</v>
      </c>
      <c r="G24" s="23">
        <f t="shared" si="6"/>
        <v>5200556.43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6">
        <v>6415969</v>
      </c>
      <c r="C26" s="26">
        <v>0</v>
      </c>
      <c r="D26" s="23">
        <f t="shared" si="5"/>
        <v>6415969</v>
      </c>
      <c r="E26" s="26">
        <v>2170145.1</v>
      </c>
      <c r="F26" s="26">
        <v>2078286.04</v>
      </c>
      <c r="G26" s="23">
        <f t="shared" si="6"/>
        <v>4245823.9000000004</v>
      </c>
      <c r="H26" s="25" t="s">
        <v>46</v>
      </c>
    </row>
    <row r="27" spans="1:8">
      <c r="A27" s="22" t="s">
        <v>47</v>
      </c>
      <c r="B27" s="23">
        <f>SUM(B28:B36)</f>
        <v>93342758</v>
      </c>
      <c r="C27" s="23">
        <f t="shared" ref="C27:G27" si="7">SUM(C28:C36)</f>
        <v>47026476.57</v>
      </c>
      <c r="D27" s="23">
        <f t="shared" si="7"/>
        <v>140369234.56999999</v>
      </c>
      <c r="E27" s="23">
        <f t="shared" si="7"/>
        <v>40618620.539999999</v>
      </c>
      <c r="F27" s="23">
        <f t="shared" si="7"/>
        <v>39640817.259999998</v>
      </c>
      <c r="G27" s="23">
        <f t="shared" si="7"/>
        <v>99750614.030000001</v>
      </c>
    </row>
    <row r="28" spans="1:8">
      <c r="A28" s="27" t="s">
        <v>48</v>
      </c>
      <c r="B28" s="26">
        <v>3092041</v>
      </c>
      <c r="C28" s="26">
        <v>750000</v>
      </c>
      <c r="D28" s="23">
        <f t="shared" ref="D28:D36" si="8">B28+C28</f>
        <v>3842041</v>
      </c>
      <c r="E28" s="26">
        <v>753036.34</v>
      </c>
      <c r="F28" s="26">
        <v>712820.44</v>
      </c>
      <c r="G28" s="23">
        <f t="shared" ref="G28:G36" si="9">D28-E28</f>
        <v>3089004.66</v>
      </c>
      <c r="H28" s="25" t="s">
        <v>49</v>
      </c>
    </row>
    <row r="29" spans="1:8">
      <c r="A29" s="24" t="s">
        <v>50</v>
      </c>
      <c r="B29" s="26">
        <v>11027882</v>
      </c>
      <c r="C29" s="26">
        <v>2474036.75</v>
      </c>
      <c r="D29" s="23">
        <f t="shared" si="8"/>
        <v>13501918.75</v>
      </c>
      <c r="E29" s="26">
        <v>1655402.7</v>
      </c>
      <c r="F29" s="26">
        <v>1615824.13</v>
      </c>
      <c r="G29" s="23">
        <f t="shared" si="9"/>
        <v>11846516.050000001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6">
        <v>58739230</v>
      </c>
      <c r="C31" s="26">
        <v>41585169.82</v>
      </c>
      <c r="D31" s="23">
        <f t="shared" si="8"/>
        <v>100324399.81999999</v>
      </c>
      <c r="E31" s="26">
        <v>31255783.719999999</v>
      </c>
      <c r="F31" s="26">
        <v>30472695.91</v>
      </c>
      <c r="G31" s="23">
        <f t="shared" si="9"/>
        <v>69068616.099999994</v>
      </c>
      <c r="H31" s="25" t="s">
        <v>55</v>
      </c>
    </row>
    <row r="32" spans="1:8">
      <c r="A32" s="24" t="s">
        <v>56</v>
      </c>
      <c r="B32" s="26">
        <v>2709895</v>
      </c>
      <c r="C32" s="26">
        <v>217270</v>
      </c>
      <c r="D32" s="23">
        <f t="shared" si="8"/>
        <v>2927165</v>
      </c>
      <c r="E32" s="26">
        <v>148342.18</v>
      </c>
      <c r="F32" s="26">
        <v>148342.18</v>
      </c>
      <c r="G32" s="23">
        <f t="shared" si="9"/>
        <v>2778822.82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6">
        <v>17773710</v>
      </c>
      <c r="C34" s="26">
        <v>2000000</v>
      </c>
      <c r="D34" s="23">
        <f t="shared" si="8"/>
        <v>19773710</v>
      </c>
      <c r="E34" s="26">
        <v>6806055.5999999996</v>
      </c>
      <c r="F34" s="26">
        <v>6691134.5999999996</v>
      </c>
      <c r="G34" s="23">
        <f t="shared" si="9"/>
        <v>12967654.4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28.8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28.8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202946706.88</v>
      </c>
      <c r="C43" s="30">
        <f t="shared" ref="C43:G43" si="13">C44+C53+C61+C71</f>
        <v>137623484.53999999</v>
      </c>
      <c r="D43" s="30">
        <f t="shared" si="13"/>
        <v>340570191.42000002</v>
      </c>
      <c r="E43" s="30">
        <f t="shared" si="13"/>
        <v>75320551.859999999</v>
      </c>
      <c r="F43" s="30">
        <f t="shared" si="13"/>
        <v>72449086.579999998</v>
      </c>
      <c r="G43" s="30">
        <f t="shared" si="13"/>
        <v>265249639.55999997</v>
      </c>
    </row>
    <row r="44" spans="1:8">
      <c r="A44" s="22" t="s">
        <v>76</v>
      </c>
      <c r="B44" s="23">
        <f>SUM(B45:B52)</f>
        <v>152958173.59999999</v>
      </c>
      <c r="C44" s="23">
        <f t="shared" ref="C44:G44" si="14">SUM(C45:C52)</f>
        <v>3037876</v>
      </c>
      <c r="D44" s="23">
        <f t="shared" si="14"/>
        <v>155996049.59999999</v>
      </c>
      <c r="E44" s="23">
        <f t="shared" si="14"/>
        <v>61808486.119999997</v>
      </c>
      <c r="F44" s="23">
        <f t="shared" si="14"/>
        <v>59645417.219999999</v>
      </c>
      <c r="G44" s="23">
        <f t="shared" si="14"/>
        <v>94187563.479999989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3">
        <v>0</v>
      </c>
      <c r="C47" s="23">
        <v>0</v>
      </c>
      <c r="D47" s="23">
        <f t="shared" si="15"/>
        <v>0</v>
      </c>
      <c r="E47" s="23">
        <v>0</v>
      </c>
      <c r="F47" s="23">
        <v>0</v>
      </c>
      <c r="G47" s="23">
        <f t="shared" si="16"/>
        <v>0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6">
        <v>3045051</v>
      </c>
      <c r="C49" s="26">
        <v>0</v>
      </c>
      <c r="D49" s="23">
        <f t="shared" si="15"/>
        <v>3045051</v>
      </c>
      <c r="E49" s="26">
        <v>1268771.25</v>
      </c>
      <c r="F49" s="26">
        <v>1268771.25</v>
      </c>
      <c r="G49" s="23">
        <f t="shared" si="16"/>
        <v>1776279.75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6">
        <v>149913122.59999999</v>
      </c>
      <c r="C51" s="26">
        <v>3037876</v>
      </c>
      <c r="D51" s="23">
        <f t="shared" si="15"/>
        <v>152950998.59999999</v>
      </c>
      <c r="E51" s="26">
        <v>60539714.869999997</v>
      </c>
      <c r="F51" s="26">
        <v>58376645.969999999</v>
      </c>
      <c r="G51" s="23">
        <f t="shared" si="16"/>
        <v>92411283.729999989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2205700</v>
      </c>
      <c r="C53" s="23">
        <f t="shared" ref="C53:G53" si="17">SUM(C54:C60)</f>
        <v>165948549.15000001</v>
      </c>
      <c r="D53" s="23">
        <f t="shared" si="17"/>
        <v>168154249.15000001</v>
      </c>
      <c r="E53" s="23">
        <f t="shared" si="17"/>
        <v>13118665.74</v>
      </c>
      <c r="F53" s="23">
        <f t="shared" si="17"/>
        <v>12410269.359999999</v>
      </c>
      <c r="G53" s="23">
        <f t="shared" si="17"/>
        <v>155035583.41</v>
      </c>
    </row>
    <row r="54" spans="1:8">
      <c r="A54" s="27" t="s">
        <v>33</v>
      </c>
      <c r="B54" s="26">
        <v>0</v>
      </c>
      <c r="C54" s="26">
        <v>24644308.09</v>
      </c>
      <c r="D54" s="23">
        <f t="shared" ref="D54:D60" si="18">B54+C54</f>
        <v>24644308.09</v>
      </c>
      <c r="E54" s="26">
        <v>379521.33</v>
      </c>
      <c r="F54" s="26">
        <v>379521.33</v>
      </c>
      <c r="G54" s="23">
        <f t="shared" ref="G54:G60" si="19">D54-E54</f>
        <v>24264786.760000002</v>
      </c>
      <c r="H54" s="25" t="s">
        <v>85</v>
      </c>
    </row>
    <row r="55" spans="1:8">
      <c r="A55" s="27" t="s">
        <v>35</v>
      </c>
      <c r="B55" s="26">
        <v>2000000</v>
      </c>
      <c r="C55" s="26">
        <v>138798493.05000001</v>
      </c>
      <c r="D55" s="23">
        <f t="shared" si="18"/>
        <v>140798493.05000001</v>
      </c>
      <c r="E55" s="26">
        <v>12739144.41</v>
      </c>
      <c r="F55" s="26">
        <v>12030748.029999999</v>
      </c>
      <c r="G55" s="23">
        <f t="shared" si="19"/>
        <v>128059348.64000002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6">
        <v>205700</v>
      </c>
      <c r="C57" s="26">
        <v>2505748.0099999998</v>
      </c>
      <c r="D57" s="23">
        <f t="shared" si="18"/>
        <v>2711448.01</v>
      </c>
      <c r="E57" s="26">
        <v>0</v>
      </c>
      <c r="F57" s="26">
        <v>0</v>
      </c>
      <c r="G57" s="23">
        <f t="shared" si="19"/>
        <v>2711448.01</v>
      </c>
      <c r="H57" s="25" t="s">
        <v>88</v>
      </c>
    </row>
    <row r="58" spans="1:8">
      <c r="A58" s="27" t="s">
        <v>41</v>
      </c>
      <c r="B58" s="23">
        <v>0</v>
      </c>
      <c r="C58" s="23">
        <v>0</v>
      </c>
      <c r="D58" s="23">
        <f t="shared" si="18"/>
        <v>0</v>
      </c>
      <c r="E58" s="23">
        <v>0</v>
      </c>
      <c r="F58" s="23">
        <v>0</v>
      </c>
      <c r="G58" s="23">
        <f t="shared" si="19"/>
        <v>0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47782833.280000001</v>
      </c>
      <c r="C61" s="23">
        <f t="shared" ref="C61:G61" si="20">SUM(C62:C70)</f>
        <v>-31362940.610000003</v>
      </c>
      <c r="D61" s="23">
        <f t="shared" si="20"/>
        <v>16419892.669999998</v>
      </c>
      <c r="E61" s="23">
        <f t="shared" si="20"/>
        <v>393400</v>
      </c>
      <c r="F61" s="23">
        <f t="shared" si="20"/>
        <v>393400</v>
      </c>
      <c r="G61" s="23">
        <f t="shared" si="20"/>
        <v>16026492.669999998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6">
        <v>0</v>
      </c>
      <c r="C63" s="26">
        <v>3243326.2</v>
      </c>
      <c r="D63" s="23">
        <f t="shared" si="21"/>
        <v>3243326.2</v>
      </c>
      <c r="E63" s="26">
        <v>393400</v>
      </c>
      <c r="F63" s="26">
        <v>393400</v>
      </c>
      <c r="G63" s="23">
        <f t="shared" si="22"/>
        <v>2849926.2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6">
        <v>47782833.280000001</v>
      </c>
      <c r="C65" s="26">
        <v>-34606266.810000002</v>
      </c>
      <c r="D65" s="23">
        <f t="shared" si="21"/>
        <v>13176566.469999999</v>
      </c>
      <c r="E65" s="26">
        <v>0</v>
      </c>
      <c r="F65" s="26">
        <v>0</v>
      </c>
      <c r="G65" s="23">
        <f t="shared" si="22"/>
        <v>13176566.469999999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28.8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804069475.83000004</v>
      </c>
      <c r="C77" s="30">
        <f t="shared" ref="C77:G77" si="26">C9+C43</f>
        <v>386403985.91999996</v>
      </c>
      <c r="D77" s="30">
        <f t="shared" si="26"/>
        <v>1190473461.75</v>
      </c>
      <c r="E77" s="30">
        <f t="shared" si="26"/>
        <v>360343556.49000001</v>
      </c>
      <c r="F77" s="30">
        <f t="shared" si="26"/>
        <v>348799027.83999997</v>
      </c>
      <c r="G77" s="30">
        <f t="shared" si="26"/>
        <v>830129905.25999999</v>
      </c>
    </row>
    <row r="78" spans="1:8">
      <c r="A78" s="35"/>
      <c r="B78" s="36"/>
      <c r="C78" s="36"/>
      <c r="D78" s="36"/>
      <c r="E78" s="36"/>
      <c r="F78" s="36"/>
      <c r="G78" s="36"/>
      <c r="H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2023-08-01T20:28:04Z</dcterms:created>
  <dcterms:modified xsi:type="dcterms:W3CDTF">2023-08-01T20:28:23Z</dcterms:modified>
</cp:coreProperties>
</file>