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13_ncr:1_{E82372B6-6EFD-4F52-868F-6911FB70B7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<sst xmlns="http://schemas.openxmlformats.org/spreadsheetml/2006/main" count="27" uniqueCount="27">
  <si>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</si>
  <si>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</si>
  <si>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</si>
  <si>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</si>
  <si>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</si>
  <si>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</si>
  <si>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</si>
  <si>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</si>
  <si>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</si>
  <si>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</si>
  <si>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</si>
  <si>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</si>
  <si>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</si>
  <si>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</si>
  <si>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</si>
  <si>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</si>
  <si>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</si>
  <si>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</si>
  <si>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</si>
  <si>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</si>
  <si>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</si>
  <si>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</si>
  <si>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</si>
  <si>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</si>
  <si>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</si>
  <si>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</si>
  <si>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Guanajuato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</si>
</sst>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2" fontId="2" fillId="0" borderId="4" xfId="16" applyNumberFormat="1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vertical="top" wrapText="1"/>
      <protection locked="0"/>
    </xf>
    <xf numFmtId="2" fontId="3" fillId="0" borderId="4" xfId="16" applyNumberFormat="1" applyFont="1" applyBorder="1" applyAlignment="1" applyProtection="1">
      <alignment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C9" sqref="C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1800307.87</v>
      </c>
      <c r="C3" s="11">
        <f t="shared" ref="C3:F3" si="0">C4+C12</f>
        <v>18072933.059999999</v>
      </c>
      <c r="D3" s="11">
        <f t="shared" si="0"/>
        <v>13983750.639999999</v>
      </c>
      <c r="E3" s="11">
        <f t="shared" si="0"/>
        <v>4089182.42</v>
      </c>
      <c r="F3" s="11">
        <f t="shared" si="0"/>
        <v>2288874.5499999998</v>
      </c>
    </row>
    <row r="4" spans="1:6" x14ac:dyDescent="0.2">
      <c r="A4" s="5" t="s">
        <v>4</v>
      </c>
      <c r="B4" s="11">
        <f>SUM(B5:B11)</f>
        <v>1380369.59</v>
      </c>
      <c r="C4" s="11">
        <f>SUM(C5:C11)</f>
        <v>16920428.489999998</v>
      </c>
      <c r="D4" s="11">
        <f>SUM(D5:D11)</f>
        <v>13275623.559999999</v>
      </c>
      <c r="E4" s="11">
        <f>SUM(E5:E11)</f>
        <v>3644804.9299999997</v>
      </c>
      <c r="F4" s="11">
        <f>SUM(F5:F11)</f>
        <v>2264435.34</v>
      </c>
    </row>
    <row r="5" spans="1:6" x14ac:dyDescent="0.2">
      <c r="A5" s="6" t="s">
        <v>5</v>
      </c>
      <c r="B5" s="12">
        <v>1397172.28</v>
      </c>
      <c r="C5" s="12">
        <v>10801650.27</v>
      </c>
      <c r="D5" s="12">
        <v>7158652.0999999996</v>
      </c>
      <c r="E5" s="12">
        <v>3642998.17</v>
      </c>
      <c r="F5" s="12">
        <f t="shared" ref="F5:F11" si="1">E5-B5</f>
        <v>2245825.8899999997</v>
      </c>
    </row>
    <row r="6" spans="1:6" x14ac:dyDescent="0.2">
      <c r="A6" s="6" t="s">
        <v>6</v>
      </c>
      <c r="B6" s="12">
        <v>-16802.689999999999</v>
      </c>
      <c r="C6" s="12">
        <v>6086036.2199999997</v>
      </c>
      <c r="D6" s="12">
        <v>6084229.46</v>
      </c>
      <c r="E6" s="12">
        <v>1806.76</v>
      </c>
      <c r="F6" s="12">
        <f t="shared" si="1"/>
        <v>18609.449999999997</v>
      </c>
    </row>
    <row r="7" spans="1:6" x14ac:dyDescent="0.2">
      <c r="A7" s="6" t="s">
        <v>7</v>
      </c>
      <c r="B7" s="12">
        <v>0</v>
      </c>
      <c r="C7" s="12">
        <v>32742</v>
      </c>
      <c r="D7" s="12">
        <v>32742</v>
      </c>
      <c r="E7" s="12"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419938.28</v>
      </c>
      <c r="C12" s="11">
        <f>SUM(C13:C21)</f>
        <v>1152504.57</v>
      </c>
      <c r="D12" s="11">
        <f>SUM(D13:D21)</f>
        <v>708127.08</v>
      </c>
      <c r="E12" s="11">
        <f>SUM(E13:E21)</f>
        <v>444377.49</v>
      </c>
      <c r="F12" s="11">
        <f>SUM(F13:F21)</f>
        <v>24439.209999999963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v>0</v>
      </c>
      <c r="F15" s="13">
        <f t="shared" si="2"/>
        <v>0</v>
      </c>
    </row>
    <row r="16" spans="1:6" x14ac:dyDescent="0.2">
      <c r="A16" s="6" t="s">
        <v>14</v>
      </c>
      <c r="B16" s="12">
        <v>981994.17</v>
      </c>
      <c r="C16" s="12">
        <v>1146197.1000000001</v>
      </c>
      <c r="D16" s="12">
        <v>139763.72</v>
      </c>
      <c r="E16" s="12">
        <v>1006433.38</v>
      </c>
      <c r="F16" s="12">
        <f t="shared" si="2"/>
        <v>24439.209999999963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f t="shared" si="2"/>
        <v>0</v>
      </c>
    </row>
    <row r="18" spans="1:6" x14ac:dyDescent="0.2">
      <c r="A18" s="6" t="s">
        <v>16</v>
      </c>
      <c r="B18" s="12">
        <v>-562055.89</v>
      </c>
      <c r="C18" s="12">
        <v>6307.47</v>
      </c>
      <c r="D18" s="12">
        <v>568363.36</v>
      </c>
      <c r="E18" s="12">
        <v>-562055.89</v>
      </c>
      <c r="F18" s="12">
        <f t="shared" si="2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2023-10-24T17:46:50Z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