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CA" sheetId="1" r:id="rId1"/>
  </sheets>
  <definedNames>
    <definedName name="_xlnm.Print_Area" localSheetId="0">CA!$A$1:$G$113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C104" i="1"/>
  <c r="B104" i="1"/>
  <c r="D102" i="1"/>
  <c r="G102" i="1" s="1"/>
  <c r="G100" i="1"/>
  <c r="D100" i="1"/>
  <c r="G98" i="1"/>
  <c r="D98" i="1"/>
  <c r="G96" i="1"/>
  <c r="D96" i="1"/>
  <c r="G94" i="1"/>
  <c r="D94" i="1"/>
  <c r="G92" i="1"/>
  <c r="D92" i="1"/>
  <c r="G90" i="1"/>
  <c r="G104" i="1" s="1"/>
  <c r="D90" i="1"/>
  <c r="D104" i="1" s="1"/>
  <c r="F82" i="1"/>
  <c r="E82" i="1"/>
  <c r="C82" i="1"/>
  <c r="B82" i="1"/>
  <c r="D80" i="1"/>
  <c r="G80" i="1" s="1"/>
  <c r="G79" i="1"/>
  <c r="D79" i="1"/>
  <c r="D78" i="1"/>
  <c r="G78" i="1" s="1"/>
  <c r="G77" i="1"/>
  <c r="G82" i="1" s="1"/>
  <c r="D77" i="1"/>
  <c r="F68" i="1"/>
  <c r="E68" i="1"/>
  <c r="C68" i="1"/>
  <c r="B68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D32" i="1"/>
  <c r="G32" i="1" s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68" i="1" s="1"/>
  <c r="D82" i="1" l="1"/>
  <c r="G7" i="1"/>
  <c r="G68" i="1" s="1"/>
</calcChain>
</file>

<file path=xl/sharedStrings.xml><?xml version="1.0" encoding="utf-8"?>
<sst xmlns="http://schemas.openxmlformats.org/spreadsheetml/2006/main" count="109" uniqueCount="87">
  <si>
    <t>Municipio de Guanajuato
Estado Analítico del Ejercicio del Presupuesto de Egresos
Clasificación Administrativa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</si>
  <si>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</si>
  <si>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</si>
  <si>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</si>
  <si>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</si>
  <si>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</si>
  <si>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</si>
  <si>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</si>
  <si>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</si>
  <si>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</si>
  <si>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</si>
  <si>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31111M130010000 PRESIDENTE MUNICIPAL</t>
  </si>
  <si>
    <t>31111M130020000 SINDICATURA Y REGIDURIA</t>
  </si>
  <si>
    <t>31111M130030100 DESPACHO SECRETARIA PART</t>
  </si>
  <si>
    <t>31111M130030200 DIRECCION DE ATENCION CI</t>
  </si>
  <si>
    <t>31111M130040000 UNIDAD DE COMUNICACION S</t>
  </si>
  <si>
    <t>31111M130050000 CONTRALORIA MUNICIPAL</t>
  </si>
  <si>
    <t>31111M130060000 UNIDAD DE INNOVACION Y P</t>
  </si>
  <si>
    <t>31111M130070100 DESPACHO SECRETARIA DEL</t>
  </si>
  <si>
    <t>31111M130070200 JUZGADO ADMINISTRATIVO M</t>
  </si>
  <si>
    <t>31111M130070300 DIRECCION DE LA FUNCION</t>
  </si>
  <si>
    <t>31111M130070400 DIRECCION DE ARCHIVO MUN</t>
  </si>
  <si>
    <t>31111M130070500 UNIDAD DE ACCESO A LA IN</t>
  </si>
  <si>
    <t>31111M130070600 DIRECCION DE GOBIERNO</t>
  </si>
  <si>
    <t>31111M130080000 DIRECCION GENERAL DE SER</t>
  </si>
  <si>
    <t>31111M130090100 DESPACHO TESORERIA MUNIC</t>
  </si>
  <si>
    <t>31111M130090200 DIRECCION DE INGRESOS</t>
  </si>
  <si>
    <t>31111M130090300 DIRECCION DE CATASTRO E</t>
  </si>
  <si>
    <t>31111M130090400 COORDINACION GENERAL DE</t>
  </si>
  <si>
    <t>31111M130090500 COORDINACION GENERAL DE</t>
  </si>
  <si>
    <t>31111M130090600 DIR. DE ADQUISICIONES Y</t>
  </si>
  <si>
    <t>31111M130090700 DIRECCION DE RECURSOS HU</t>
  </si>
  <si>
    <t>31111M130090800 DIR. DE TECNOLOGIAS DE L</t>
  </si>
  <si>
    <t>31111M130100100 DESP DIR GENERAL DE SERV</t>
  </si>
  <si>
    <t>31111M130100200 DIRECCION DE SERVICIOS C</t>
  </si>
  <si>
    <t>31111M130100300 DIRECCION DE SERVICIOS B</t>
  </si>
  <si>
    <t>31111M130100400 DIRECCION DE ALUMBRADO P</t>
  </si>
  <si>
    <t>31111M130110100 DESP DIR GRAL MED AMB Y</t>
  </si>
  <si>
    <t>31111M130110200 DIRECCION TECNICA ADMINI</t>
  </si>
  <si>
    <t>31111M130110300 DIRECCION DE ADMINISTRAC</t>
  </si>
  <si>
    <t>31111M130110400 DIR IMAGEN URB Y GEST CE</t>
  </si>
  <si>
    <t>31111M130110500 DIRECCION DE ECOLOGIA Y</t>
  </si>
  <si>
    <t>31111M130110600 DIRECCION DE VIVIENDA</t>
  </si>
  <si>
    <t>31111M130120100 DESPACHO DIR GENERAL DE</t>
  </si>
  <si>
    <t>31111M130120200 DIR TECNICA ADVA DE OBRA</t>
  </si>
  <si>
    <t>31111M130120300 DIRECCION DE CONSTRUCCIO</t>
  </si>
  <si>
    <t>31111M130120400 DIR PROG DE OBRA Y ESTUD</t>
  </si>
  <si>
    <t>31111M130120500 DIRECCION DE MANTENIMIEN</t>
  </si>
  <si>
    <t>31111M130130100 DESPACHO SRIA DE SEGURID</t>
  </si>
  <si>
    <t>31111M130130200 DIR GRAL TRANSITO MOVILI</t>
  </si>
  <si>
    <t>31111M130130300 COMISARIA DE LA POLICIA</t>
  </si>
  <si>
    <t>31111M130130400 DIRECCION DE PROTECCION</t>
  </si>
  <si>
    <t>31111M130130500 DIR FISCALIZACION Y CTRO</t>
  </si>
  <si>
    <t>31111M130140000 DIR DE ATENCION A LA MUJ</t>
  </si>
  <si>
    <t>31111M130150100 DESP DIR GRAL DESARROLLO</t>
  </si>
  <si>
    <t>31111M130150200 DIR DE GESTION Y PARTICI</t>
  </si>
  <si>
    <t>31111M130150300 DIRECCION DE DESARROLLO</t>
  </si>
  <si>
    <t>31111M130150400 DIRECCION DE PROYECTOS P</t>
  </si>
  <si>
    <t>31111M130150500 DIR ORGANIZACIONES Y PRO</t>
  </si>
  <si>
    <t>31111M130150600 DIRECCION DE SALUD</t>
  </si>
  <si>
    <t>31111M130160100 DESPACHO DIR GRAL DES TU</t>
  </si>
  <si>
    <t>31111M130160200 DIRECCION DE PROMOCION T</t>
  </si>
  <si>
    <t>31111M130160300 DIRECCION DE DESARROLLO</t>
  </si>
  <si>
    <t>31111M130160400 DIR DE ATENCION A SECTOR</t>
  </si>
  <si>
    <t>31111M130160500 DIR DE PROMOCION ECON Y</t>
  </si>
  <si>
    <t>31111M130170100 DESPACHO DIR GRAL DE CUL</t>
  </si>
  <si>
    <t>31111M130170200 DIRECCION DE ATENCION A</t>
  </si>
  <si>
    <t>31111M130170300 DIRECCION DE MUSEO DE LA</t>
  </si>
  <si>
    <t>31111M130900100 DES INTEGRAL PARA LA FAM</t>
  </si>
  <si>
    <t>31111M130900200 COMISION MPAL DEL DEPORT</t>
  </si>
  <si>
    <t>31111M130900300 INST. MPAL DE PLANEACION</t>
  </si>
  <si>
    <t>Total del Gasto</t>
  </si>
  <si>
    <t>Municipio de Guanajuato
Estado Analítico del Ejercicio del Presupuesto de Egresos
Clasificación Administrativa (Poderes)
Del 1 de Enero al 30 de Septiembre de 2023</t>
  </si>
  <si>
    <t>NO APLICA</t>
  </si>
  <si>
    <t>Poder Ejecutivo</t>
  </si>
  <si>
    <t>Poder Legislativo</t>
  </si>
  <si>
    <t>Poder Judicial</t>
  </si>
  <si>
    <t>Órganismos Autónomos</t>
  </si>
  <si>
    <t>Municipio de Guanajuato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</si>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</sst>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indent="1"/>
      <protection locked="0"/>
    </xf>
    <xf numFmtId="4" fontId="3" fillId="0" borderId="5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5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left" wrapText="1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tabSelected="1" zoomScaleNormal="100" workbookViewId="0">
      <selection activeCell="A74" sqref="A74"/>
    </sheetView>
  </sheetViews>
  <sheetFormatPr baseColWidth="10" defaultColWidth="12" defaultRowHeight="10.199999999999999" x14ac:dyDescent="0.2"/>
  <cols>
    <col min="1" max="1" width="69.7109375" style="4" customWidth="1"/>
    <col min="2" max="2" width="29.42578125" style="4" customWidth="1"/>
    <col min="3" max="3" width="26.42578125" style="4" customWidth="1"/>
    <col min="4" max="5" width="27.5703125" style="4" customWidth="1"/>
    <col min="6" max="6" width="23.28515625" style="4" customWidth="1"/>
    <col min="7" max="7" width="26.57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1" t="s">
        <v>1</v>
      </c>
      <c r="C3" s="2"/>
      <c r="D3" s="2"/>
      <c r="E3" s="2"/>
      <c r="F3" s="3"/>
      <c r="G3" s="7" t="s">
        <v>2</v>
      </c>
    </row>
    <row r="4" spans="1:7" ht="24.9" customHeight="1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/>
    </row>
    <row r="5" spans="1:7" x14ac:dyDescent="0.2">
      <c r="A5" s="11"/>
      <c r="B5" s="12">
        <v>1</v>
      </c>
      <c r="C5" s="12">
        <v>2</v>
      </c>
      <c r="D5" s="12" t="s">
        <v>9</v>
      </c>
      <c r="E5" s="12">
        <v>4</v>
      </c>
      <c r="F5" s="12">
        <v>5</v>
      </c>
      <c r="G5" s="12" t="s">
        <v>10</v>
      </c>
    </row>
    <row r="6" spans="1:7" x14ac:dyDescent="0.2">
      <c r="A6" s="13"/>
      <c r="B6" s="14"/>
      <c r="C6" s="14"/>
      <c r="D6" s="14"/>
      <c r="E6" s="14"/>
      <c r="F6" s="14"/>
      <c r="G6" s="14"/>
    </row>
    <row r="7" spans="1:7" x14ac:dyDescent="0.2">
      <c r="A7" s="15" t="s">
        <v>11</v>
      </c>
      <c r="B7" s="16">
        <v>2201826</v>
      </c>
      <c r="C7" s="16">
        <v>0</v>
      </c>
      <c r="D7" s="16">
        <f>B7+C7</f>
        <v>2201826</v>
      </c>
      <c r="E7" s="16">
        <v>1433834.36</v>
      </c>
      <c r="F7" s="16">
        <v>1390377.84</v>
      </c>
      <c r="G7" s="16">
        <f>D7-E7</f>
        <v>767991.6399999999</v>
      </c>
    </row>
    <row r="8" spans="1:7" x14ac:dyDescent="0.2">
      <c r="A8" s="15" t="s">
        <v>12</v>
      </c>
      <c r="B8" s="16">
        <v>19988455</v>
      </c>
      <c r="C8" s="16">
        <v>0</v>
      </c>
      <c r="D8" s="16">
        <f t="shared" ref="D8:D66" si="0">B8+C8</f>
        <v>19988455</v>
      </c>
      <c r="E8" s="16">
        <v>13107789.439999999</v>
      </c>
      <c r="F8" s="16">
        <v>12856978.48</v>
      </c>
      <c r="G8" s="16">
        <f t="shared" ref="G8:G66" si="1">D8-E8</f>
        <v>6880665.5600000005</v>
      </c>
    </row>
    <row r="9" spans="1:7" x14ac:dyDescent="0.2">
      <c r="A9" s="15" t="s">
        <v>13</v>
      </c>
      <c r="B9" s="16">
        <v>16007132</v>
      </c>
      <c r="C9" s="16">
        <v>0</v>
      </c>
      <c r="D9" s="16">
        <f t="shared" si="0"/>
        <v>16007132</v>
      </c>
      <c r="E9" s="16">
        <v>7926797.9100000001</v>
      </c>
      <c r="F9" s="16">
        <v>7860330.75</v>
      </c>
      <c r="G9" s="16">
        <f t="shared" si="1"/>
        <v>8080334.0899999999</v>
      </c>
    </row>
    <row r="10" spans="1:7" x14ac:dyDescent="0.2">
      <c r="A10" s="15" t="s">
        <v>14</v>
      </c>
      <c r="B10" s="16">
        <v>2243001</v>
      </c>
      <c r="C10" s="16">
        <v>0</v>
      </c>
      <c r="D10" s="16">
        <f t="shared" si="0"/>
        <v>2243001</v>
      </c>
      <c r="E10" s="16">
        <v>1476157.54</v>
      </c>
      <c r="F10" s="16">
        <v>1450904</v>
      </c>
      <c r="G10" s="16">
        <f t="shared" si="1"/>
        <v>766843.46</v>
      </c>
    </row>
    <row r="11" spans="1:7" x14ac:dyDescent="0.2">
      <c r="A11" s="15" t="s">
        <v>15</v>
      </c>
      <c r="B11" s="16">
        <v>13667783</v>
      </c>
      <c r="C11" s="16">
        <v>0</v>
      </c>
      <c r="D11" s="16">
        <f t="shared" si="0"/>
        <v>13667783</v>
      </c>
      <c r="E11" s="16">
        <v>7237765.1299999999</v>
      </c>
      <c r="F11" s="16">
        <v>7147665</v>
      </c>
      <c r="G11" s="16">
        <f t="shared" si="1"/>
        <v>6430017.8700000001</v>
      </c>
    </row>
    <row r="12" spans="1:7" x14ac:dyDescent="0.2">
      <c r="A12" s="15" t="s">
        <v>16</v>
      </c>
      <c r="B12" s="16">
        <v>10444920</v>
      </c>
      <c r="C12" s="16">
        <v>0</v>
      </c>
      <c r="D12" s="16">
        <f t="shared" si="0"/>
        <v>10444920</v>
      </c>
      <c r="E12" s="16">
        <v>6901633.2699999996</v>
      </c>
      <c r="F12" s="16">
        <v>6793349.21</v>
      </c>
      <c r="G12" s="16">
        <f t="shared" si="1"/>
        <v>3543286.7300000004</v>
      </c>
    </row>
    <row r="13" spans="1:7" x14ac:dyDescent="0.2">
      <c r="A13" s="15" t="s">
        <v>17</v>
      </c>
      <c r="B13" s="16">
        <v>3855050</v>
      </c>
      <c r="C13" s="16">
        <v>0</v>
      </c>
      <c r="D13" s="16">
        <f t="shared" si="0"/>
        <v>3855050</v>
      </c>
      <c r="E13" s="16">
        <v>2104438.7599999998</v>
      </c>
      <c r="F13" s="16">
        <v>2075629.04</v>
      </c>
      <c r="G13" s="16">
        <f t="shared" si="1"/>
        <v>1750611.2400000002</v>
      </c>
    </row>
    <row r="14" spans="1:7" x14ac:dyDescent="0.2">
      <c r="A14" s="15" t="s">
        <v>18</v>
      </c>
      <c r="B14" s="16">
        <v>3980347</v>
      </c>
      <c r="C14" s="16">
        <v>169623.72</v>
      </c>
      <c r="D14" s="16">
        <f t="shared" si="0"/>
        <v>4149970.72</v>
      </c>
      <c r="E14" s="16">
        <v>1376120.27</v>
      </c>
      <c r="F14" s="16">
        <v>1356352.13</v>
      </c>
      <c r="G14" s="16">
        <f t="shared" si="1"/>
        <v>2773850.45</v>
      </c>
    </row>
    <row r="15" spans="1:7" x14ac:dyDescent="0.2">
      <c r="A15" s="15" t="s">
        <v>19</v>
      </c>
      <c r="B15" s="16">
        <v>1986624</v>
      </c>
      <c r="C15" s="16">
        <v>0</v>
      </c>
      <c r="D15" s="16">
        <f t="shared" si="0"/>
        <v>1986624</v>
      </c>
      <c r="E15" s="16">
        <v>1307426.71</v>
      </c>
      <c r="F15" s="16">
        <v>1286922.3700000001</v>
      </c>
      <c r="G15" s="16">
        <f t="shared" si="1"/>
        <v>679197.29</v>
      </c>
    </row>
    <row r="16" spans="1:7" x14ac:dyDescent="0.2">
      <c r="A16" s="15" t="s">
        <v>20</v>
      </c>
      <c r="B16" s="16">
        <v>2955964</v>
      </c>
      <c r="C16" s="16">
        <v>0</v>
      </c>
      <c r="D16" s="16">
        <f t="shared" si="0"/>
        <v>2955964</v>
      </c>
      <c r="E16" s="16">
        <v>1890037.39</v>
      </c>
      <c r="F16" s="16">
        <v>1862698.33</v>
      </c>
      <c r="G16" s="16">
        <f t="shared" si="1"/>
        <v>1065926.6100000001</v>
      </c>
    </row>
    <row r="17" spans="1:7" x14ac:dyDescent="0.2">
      <c r="A17" s="15" t="s">
        <v>21</v>
      </c>
      <c r="B17" s="16">
        <v>1936357</v>
      </c>
      <c r="C17" s="16">
        <v>0</v>
      </c>
      <c r="D17" s="16">
        <f t="shared" si="0"/>
        <v>1936357</v>
      </c>
      <c r="E17" s="16">
        <v>1278883.26</v>
      </c>
      <c r="F17" s="16">
        <v>1258173.3400000001</v>
      </c>
      <c r="G17" s="16">
        <f t="shared" si="1"/>
        <v>657473.74</v>
      </c>
    </row>
    <row r="18" spans="1:7" x14ac:dyDescent="0.2">
      <c r="A18" s="15" t="s">
        <v>22</v>
      </c>
      <c r="B18" s="16">
        <v>549386</v>
      </c>
      <c r="C18" s="16">
        <v>0</v>
      </c>
      <c r="D18" s="16">
        <f t="shared" si="0"/>
        <v>549386</v>
      </c>
      <c r="E18" s="16">
        <v>343876.67</v>
      </c>
      <c r="F18" s="16">
        <v>338578.63</v>
      </c>
      <c r="G18" s="16">
        <f t="shared" si="1"/>
        <v>205509.33000000002</v>
      </c>
    </row>
    <row r="19" spans="1:7" x14ac:dyDescent="0.2">
      <c r="A19" s="15" t="s">
        <v>23</v>
      </c>
      <c r="B19" s="16">
        <v>2417079</v>
      </c>
      <c r="C19" s="16">
        <v>0</v>
      </c>
      <c r="D19" s="16">
        <f t="shared" si="0"/>
        <v>2417079</v>
      </c>
      <c r="E19" s="16">
        <v>1550959.96</v>
      </c>
      <c r="F19" s="16">
        <v>1524032.8</v>
      </c>
      <c r="G19" s="16">
        <f t="shared" si="1"/>
        <v>866119.04</v>
      </c>
    </row>
    <row r="20" spans="1:7" x14ac:dyDescent="0.2">
      <c r="A20" s="15" t="s">
        <v>24</v>
      </c>
      <c r="B20" s="16">
        <v>9302714</v>
      </c>
      <c r="C20" s="16">
        <v>0</v>
      </c>
      <c r="D20" s="16">
        <f t="shared" si="0"/>
        <v>9302714</v>
      </c>
      <c r="E20" s="16">
        <v>6089435.4699999997</v>
      </c>
      <c r="F20" s="16">
        <v>5991518.3600000003</v>
      </c>
      <c r="G20" s="16">
        <f t="shared" si="1"/>
        <v>3213278.5300000003</v>
      </c>
    </row>
    <row r="21" spans="1:7" x14ac:dyDescent="0.2">
      <c r="A21" s="15" t="s">
        <v>25</v>
      </c>
      <c r="B21" s="16">
        <v>9597540</v>
      </c>
      <c r="C21" s="16">
        <v>-1000000</v>
      </c>
      <c r="D21" s="16">
        <f t="shared" si="0"/>
        <v>8597540</v>
      </c>
      <c r="E21" s="16">
        <v>3889987.75</v>
      </c>
      <c r="F21" s="16">
        <v>3845017.05</v>
      </c>
      <c r="G21" s="16">
        <f t="shared" si="1"/>
        <v>4707552.25</v>
      </c>
    </row>
    <row r="22" spans="1:7" x14ac:dyDescent="0.2">
      <c r="A22" s="15" t="s">
        <v>26</v>
      </c>
      <c r="B22" s="16">
        <v>14287687</v>
      </c>
      <c r="C22" s="16">
        <v>1029000.05</v>
      </c>
      <c r="D22" s="16">
        <f t="shared" si="0"/>
        <v>15316687.050000001</v>
      </c>
      <c r="E22" s="16">
        <v>9956092.4700000007</v>
      </c>
      <c r="F22" s="16">
        <v>9850200.7300000004</v>
      </c>
      <c r="G22" s="16">
        <f t="shared" si="1"/>
        <v>5360594.58</v>
      </c>
    </row>
    <row r="23" spans="1:7" x14ac:dyDescent="0.2">
      <c r="A23" s="15" t="s">
        <v>27</v>
      </c>
      <c r="B23" s="16">
        <v>7264880</v>
      </c>
      <c r="C23" s="16">
        <v>-112427.6</v>
      </c>
      <c r="D23" s="16">
        <f t="shared" si="0"/>
        <v>7152452.4000000004</v>
      </c>
      <c r="E23" s="16">
        <v>4530958.09</v>
      </c>
      <c r="F23" s="16">
        <v>4454939.83</v>
      </c>
      <c r="G23" s="16">
        <f t="shared" si="1"/>
        <v>2621494.3100000005</v>
      </c>
    </row>
    <row r="24" spans="1:7" x14ac:dyDescent="0.2">
      <c r="A24" s="15" t="s">
        <v>28</v>
      </c>
      <c r="B24" s="16">
        <v>14418534</v>
      </c>
      <c r="C24" s="16">
        <v>-140451.16</v>
      </c>
      <c r="D24" s="16">
        <f t="shared" si="0"/>
        <v>14278082.84</v>
      </c>
      <c r="E24" s="16">
        <v>9499844.5999999996</v>
      </c>
      <c r="F24" s="16">
        <v>9372071.3499999996</v>
      </c>
      <c r="G24" s="16">
        <f t="shared" si="1"/>
        <v>4778238.24</v>
      </c>
    </row>
    <row r="25" spans="1:7" x14ac:dyDescent="0.2">
      <c r="A25" s="15" t="s">
        <v>29</v>
      </c>
      <c r="B25" s="16">
        <v>2038204</v>
      </c>
      <c r="C25" s="16">
        <v>-123050.27</v>
      </c>
      <c r="D25" s="16">
        <f t="shared" si="0"/>
        <v>1915153.73</v>
      </c>
      <c r="E25" s="16">
        <v>1291877.48</v>
      </c>
      <c r="F25" s="16">
        <v>1274069.6299999999</v>
      </c>
      <c r="G25" s="16">
        <f t="shared" si="1"/>
        <v>623276.25</v>
      </c>
    </row>
    <row r="26" spans="1:7" x14ac:dyDescent="0.2">
      <c r="A26" s="15" t="s">
        <v>30</v>
      </c>
      <c r="B26" s="16">
        <v>15598781</v>
      </c>
      <c r="C26" s="16">
        <v>15132589.140000001</v>
      </c>
      <c r="D26" s="16">
        <f t="shared" si="0"/>
        <v>30731370.140000001</v>
      </c>
      <c r="E26" s="16">
        <v>26026318.859999999</v>
      </c>
      <c r="F26" s="16">
        <v>25900257.43</v>
      </c>
      <c r="G26" s="16">
        <f t="shared" si="1"/>
        <v>4705051.2800000012</v>
      </c>
    </row>
    <row r="27" spans="1:7" x14ac:dyDescent="0.2">
      <c r="A27" s="15" t="s">
        <v>31</v>
      </c>
      <c r="B27" s="16">
        <v>49891679.549999997</v>
      </c>
      <c r="C27" s="16">
        <v>35168420.979999997</v>
      </c>
      <c r="D27" s="16">
        <f t="shared" si="0"/>
        <v>85060100.530000001</v>
      </c>
      <c r="E27" s="16">
        <v>49296659.590000004</v>
      </c>
      <c r="F27" s="16">
        <v>48783360.090000004</v>
      </c>
      <c r="G27" s="16">
        <f t="shared" si="1"/>
        <v>35763440.939999998</v>
      </c>
    </row>
    <row r="28" spans="1:7" x14ac:dyDescent="0.2">
      <c r="A28" s="15" t="s">
        <v>32</v>
      </c>
      <c r="B28" s="16">
        <v>3688993</v>
      </c>
      <c r="C28" s="16">
        <v>-143000</v>
      </c>
      <c r="D28" s="16">
        <f t="shared" si="0"/>
        <v>3545993</v>
      </c>
      <c r="E28" s="16">
        <v>2172985.66</v>
      </c>
      <c r="F28" s="16">
        <v>2137927.5099999998</v>
      </c>
      <c r="G28" s="16">
        <f t="shared" si="1"/>
        <v>1373007.3399999999</v>
      </c>
    </row>
    <row r="29" spans="1:7" x14ac:dyDescent="0.2">
      <c r="A29" s="15" t="s">
        <v>33</v>
      </c>
      <c r="B29" s="16">
        <v>4761602</v>
      </c>
      <c r="C29" s="16">
        <v>558521.81999999995</v>
      </c>
      <c r="D29" s="16">
        <f t="shared" si="0"/>
        <v>5320123.82</v>
      </c>
      <c r="E29" s="16">
        <v>3187210.14</v>
      </c>
      <c r="F29" s="16">
        <v>3136093.6</v>
      </c>
      <c r="G29" s="16">
        <f t="shared" si="1"/>
        <v>2132913.6800000002</v>
      </c>
    </row>
    <row r="30" spans="1:7" x14ac:dyDescent="0.2">
      <c r="A30" s="15" t="s">
        <v>34</v>
      </c>
      <c r="B30" s="16">
        <v>13935771</v>
      </c>
      <c r="C30" s="16">
        <v>109358</v>
      </c>
      <c r="D30" s="16">
        <f t="shared" si="0"/>
        <v>14045129</v>
      </c>
      <c r="E30" s="16">
        <v>8881198</v>
      </c>
      <c r="F30" s="16">
        <v>8722460.5399999991</v>
      </c>
      <c r="G30" s="16">
        <f t="shared" si="1"/>
        <v>5163931</v>
      </c>
    </row>
    <row r="31" spans="1:7" x14ac:dyDescent="0.2">
      <c r="A31" s="15" t="s">
        <v>35</v>
      </c>
      <c r="B31" s="16">
        <v>55031624</v>
      </c>
      <c r="C31" s="16">
        <v>47389713.039999999</v>
      </c>
      <c r="D31" s="16">
        <f t="shared" si="0"/>
        <v>102421337.03999999</v>
      </c>
      <c r="E31" s="16">
        <v>60790727.210000001</v>
      </c>
      <c r="F31" s="16">
        <v>60405019.890000001</v>
      </c>
      <c r="G31" s="16">
        <f t="shared" si="1"/>
        <v>41630609.829999991</v>
      </c>
    </row>
    <row r="32" spans="1:7" x14ac:dyDescent="0.2">
      <c r="A32" s="15" t="s">
        <v>36</v>
      </c>
      <c r="B32" s="16">
        <v>26666136</v>
      </c>
      <c r="C32" s="16">
        <v>7427544.1900000004</v>
      </c>
      <c r="D32" s="16">
        <f t="shared" si="0"/>
        <v>34093680.189999998</v>
      </c>
      <c r="E32" s="16">
        <v>23173923.210000001</v>
      </c>
      <c r="F32" s="16">
        <v>21384248.239999998</v>
      </c>
      <c r="G32" s="16">
        <f t="shared" si="1"/>
        <v>10919756.979999997</v>
      </c>
    </row>
    <row r="33" spans="1:7" x14ac:dyDescent="0.2">
      <c r="A33" s="15" t="s">
        <v>37</v>
      </c>
      <c r="B33" s="16">
        <v>3857533</v>
      </c>
      <c r="C33" s="16">
        <v>1248863.48</v>
      </c>
      <c r="D33" s="16">
        <f t="shared" si="0"/>
        <v>5106396.4800000004</v>
      </c>
      <c r="E33" s="16">
        <v>2547709.29</v>
      </c>
      <c r="F33" s="16">
        <v>2499355.4700000002</v>
      </c>
      <c r="G33" s="16">
        <f t="shared" si="1"/>
        <v>2558687.1900000004</v>
      </c>
    </row>
    <row r="34" spans="1:7" x14ac:dyDescent="0.2">
      <c r="A34" s="15" t="s">
        <v>38</v>
      </c>
      <c r="B34" s="16">
        <v>2107686</v>
      </c>
      <c r="C34" s="16">
        <v>-4691.24</v>
      </c>
      <c r="D34" s="16">
        <f t="shared" si="0"/>
        <v>2102994.7599999998</v>
      </c>
      <c r="E34" s="16">
        <v>1457039.67</v>
      </c>
      <c r="F34" s="16">
        <v>1431215.2</v>
      </c>
      <c r="G34" s="16">
        <f t="shared" si="1"/>
        <v>645955.08999999985</v>
      </c>
    </row>
    <row r="35" spans="1:7" x14ac:dyDescent="0.2">
      <c r="A35" s="15" t="s">
        <v>39</v>
      </c>
      <c r="B35" s="16">
        <v>4128842</v>
      </c>
      <c r="C35" s="16">
        <v>-15124.62</v>
      </c>
      <c r="D35" s="16">
        <f t="shared" si="0"/>
        <v>4113717.38</v>
      </c>
      <c r="E35" s="16">
        <v>2751810.95</v>
      </c>
      <c r="F35" s="16">
        <v>2703295.19</v>
      </c>
      <c r="G35" s="16">
        <f t="shared" si="1"/>
        <v>1361906.4299999997</v>
      </c>
    </row>
    <row r="36" spans="1:7" x14ac:dyDescent="0.2">
      <c r="A36" s="15" t="s">
        <v>40</v>
      </c>
      <c r="B36" s="16">
        <v>6292683</v>
      </c>
      <c r="C36" s="16">
        <v>-57085.34</v>
      </c>
      <c r="D36" s="16">
        <f t="shared" si="0"/>
        <v>6235597.6600000001</v>
      </c>
      <c r="E36" s="16">
        <v>4050621.79</v>
      </c>
      <c r="F36" s="16">
        <v>3983969.69</v>
      </c>
      <c r="G36" s="16">
        <f t="shared" si="1"/>
        <v>2184975.87</v>
      </c>
    </row>
    <row r="37" spans="1:7" x14ac:dyDescent="0.2">
      <c r="A37" s="15" t="s">
        <v>41</v>
      </c>
      <c r="B37" s="16">
        <v>5893798</v>
      </c>
      <c r="C37" s="16">
        <v>-44261.73</v>
      </c>
      <c r="D37" s="16">
        <f t="shared" si="0"/>
        <v>5849536.2699999996</v>
      </c>
      <c r="E37" s="16">
        <v>3209427.83</v>
      </c>
      <c r="F37" s="16">
        <v>3154538.42</v>
      </c>
      <c r="G37" s="16">
        <f t="shared" si="1"/>
        <v>2640108.4399999995</v>
      </c>
    </row>
    <row r="38" spans="1:7" x14ac:dyDescent="0.2">
      <c r="A38" s="15" t="s">
        <v>42</v>
      </c>
      <c r="B38" s="16">
        <v>1131982</v>
      </c>
      <c r="C38" s="16">
        <v>23300</v>
      </c>
      <c r="D38" s="16">
        <f t="shared" si="0"/>
        <v>1155282</v>
      </c>
      <c r="E38" s="16">
        <v>732890.37</v>
      </c>
      <c r="F38" s="16">
        <v>723594.45</v>
      </c>
      <c r="G38" s="16">
        <f t="shared" si="1"/>
        <v>422391.63</v>
      </c>
    </row>
    <row r="39" spans="1:7" x14ac:dyDescent="0.2">
      <c r="A39" s="15" t="s">
        <v>43</v>
      </c>
      <c r="B39" s="16">
        <v>5515784</v>
      </c>
      <c r="C39" s="16">
        <v>0</v>
      </c>
      <c r="D39" s="16">
        <f t="shared" si="0"/>
        <v>5515784</v>
      </c>
      <c r="E39" s="16">
        <v>3481731.33</v>
      </c>
      <c r="F39" s="16">
        <v>3437134.32</v>
      </c>
      <c r="G39" s="16">
        <f t="shared" si="1"/>
        <v>2034052.67</v>
      </c>
    </row>
    <row r="40" spans="1:7" x14ac:dyDescent="0.2">
      <c r="A40" s="15" t="s">
        <v>44</v>
      </c>
      <c r="B40" s="16">
        <v>3961702</v>
      </c>
      <c r="C40" s="16">
        <v>0</v>
      </c>
      <c r="D40" s="16">
        <f t="shared" si="0"/>
        <v>3961702</v>
      </c>
      <c r="E40" s="16">
        <v>2655444.29</v>
      </c>
      <c r="F40" s="16">
        <v>2614716.81</v>
      </c>
      <c r="G40" s="16">
        <f t="shared" si="1"/>
        <v>1306257.71</v>
      </c>
    </row>
    <row r="41" spans="1:7" x14ac:dyDescent="0.2">
      <c r="A41" s="15" t="s">
        <v>45</v>
      </c>
      <c r="B41" s="16">
        <v>59249596.280000001</v>
      </c>
      <c r="C41" s="16">
        <v>267932704.75999999</v>
      </c>
      <c r="D41" s="16">
        <f t="shared" si="0"/>
        <v>327182301.03999996</v>
      </c>
      <c r="E41" s="16">
        <v>55011252.280000001</v>
      </c>
      <c r="F41" s="16">
        <v>54974617.520000003</v>
      </c>
      <c r="G41" s="16">
        <f t="shared" si="1"/>
        <v>272171048.75999999</v>
      </c>
    </row>
    <row r="42" spans="1:7" x14ac:dyDescent="0.2">
      <c r="A42" s="15" t="s">
        <v>46</v>
      </c>
      <c r="B42" s="16">
        <v>7707507</v>
      </c>
      <c r="C42" s="16">
        <v>5436515.3700000001</v>
      </c>
      <c r="D42" s="16">
        <f t="shared" si="0"/>
        <v>13144022.370000001</v>
      </c>
      <c r="E42" s="16">
        <v>9003890.4000000004</v>
      </c>
      <c r="F42" s="16">
        <v>8942595.1799999997</v>
      </c>
      <c r="G42" s="16">
        <f t="shared" si="1"/>
        <v>4140131.9700000007</v>
      </c>
    </row>
    <row r="43" spans="1:7" x14ac:dyDescent="0.2">
      <c r="A43" s="15" t="s">
        <v>47</v>
      </c>
      <c r="B43" s="16">
        <v>30087474</v>
      </c>
      <c r="C43" s="16">
        <v>2051896.75</v>
      </c>
      <c r="D43" s="16">
        <f t="shared" si="0"/>
        <v>32139370.75</v>
      </c>
      <c r="E43" s="16">
        <v>14004955.74</v>
      </c>
      <c r="F43" s="16">
        <v>13839185.050000001</v>
      </c>
      <c r="G43" s="16">
        <f t="shared" si="1"/>
        <v>18134415.009999998</v>
      </c>
    </row>
    <row r="44" spans="1:7" x14ac:dyDescent="0.2">
      <c r="A44" s="15" t="s">
        <v>48</v>
      </c>
      <c r="B44" s="16">
        <v>10658193</v>
      </c>
      <c r="C44" s="16">
        <v>591300.28</v>
      </c>
      <c r="D44" s="16">
        <f t="shared" si="0"/>
        <v>11249493.279999999</v>
      </c>
      <c r="E44" s="16">
        <v>4585097.3</v>
      </c>
      <c r="F44" s="16">
        <v>4518734.22</v>
      </c>
      <c r="G44" s="16">
        <f t="shared" si="1"/>
        <v>6664395.9799999995</v>
      </c>
    </row>
    <row r="45" spans="1:7" x14ac:dyDescent="0.2">
      <c r="A45" s="15" t="s">
        <v>49</v>
      </c>
      <c r="B45" s="16">
        <v>43399639</v>
      </c>
      <c r="C45" s="16">
        <v>5577270</v>
      </c>
      <c r="D45" s="16">
        <f t="shared" si="0"/>
        <v>48976909</v>
      </c>
      <c r="E45" s="16">
        <v>23609903.43</v>
      </c>
      <c r="F45" s="16">
        <v>23236730.789999999</v>
      </c>
      <c r="G45" s="16">
        <f t="shared" si="1"/>
        <v>25367005.57</v>
      </c>
    </row>
    <row r="46" spans="1:7" x14ac:dyDescent="0.2">
      <c r="A46" s="15" t="s">
        <v>50</v>
      </c>
      <c r="B46" s="16">
        <v>170265027.12</v>
      </c>
      <c r="C46" s="16">
        <v>25072756.690000001</v>
      </c>
      <c r="D46" s="16">
        <f t="shared" si="0"/>
        <v>195337783.81</v>
      </c>
      <c r="E46" s="16">
        <v>109007667.62</v>
      </c>
      <c r="F46" s="16">
        <v>107472580.11</v>
      </c>
      <c r="G46" s="16">
        <f t="shared" si="1"/>
        <v>86330116.189999998</v>
      </c>
    </row>
    <row r="47" spans="1:7" x14ac:dyDescent="0.2">
      <c r="A47" s="15" t="s">
        <v>51</v>
      </c>
      <c r="B47" s="16">
        <v>8499782</v>
      </c>
      <c r="C47" s="16">
        <v>0</v>
      </c>
      <c r="D47" s="16">
        <f t="shared" si="0"/>
        <v>8499782</v>
      </c>
      <c r="E47" s="16">
        <v>5569873.1699999999</v>
      </c>
      <c r="F47" s="16">
        <v>5488085.2400000002</v>
      </c>
      <c r="G47" s="16">
        <f t="shared" si="1"/>
        <v>2929908.83</v>
      </c>
    </row>
    <row r="48" spans="1:7" x14ac:dyDescent="0.2">
      <c r="A48" s="15" t="s">
        <v>52</v>
      </c>
      <c r="B48" s="16">
        <v>6615768</v>
      </c>
      <c r="C48" s="16">
        <v>0</v>
      </c>
      <c r="D48" s="16">
        <f t="shared" si="0"/>
        <v>6615768</v>
      </c>
      <c r="E48" s="16">
        <v>3805537.86</v>
      </c>
      <c r="F48" s="16">
        <v>3729910.01</v>
      </c>
      <c r="G48" s="16">
        <f t="shared" si="1"/>
        <v>2810230.14</v>
      </c>
    </row>
    <row r="49" spans="1:7" x14ac:dyDescent="0.2">
      <c r="A49" s="15" t="s">
        <v>53</v>
      </c>
      <c r="B49" s="16">
        <v>5357620</v>
      </c>
      <c r="C49" s="16">
        <v>0</v>
      </c>
      <c r="D49" s="16">
        <f t="shared" si="0"/>
        <v>5357620</v>
      </c>
      <c r="E49" s="16">
        <v>3246541.36</v>
      </c>
      <c r="F49" s="16">
        <v>3203377.14</v>
      </c>
      <c r="G49" s="16">
        <f t="shared" si="1"/>
        <v>2111078.64</v>
      </c>
    </row>
    <row r="50" spans="1:7" x14ac:dyDescent="0.2">
      <c r="A50" s="15" t="s">
        <v>54</v>
      </c>
      <c r="B50" s="16">
        <v>4776946</v>
      </c>
      <c r="C50" s="16">
        <v>0</v>
      </c>
      <c r="D50" s="16">
        <f t="shared" si="0"/>
        <v>4776946</v>
      </c>
      <c r="E50" s="16">
        <v>2998031.61</v>
      </c>
      <c r="F50" s="16">
        <v>2944509.61</v>
      </c>
      <c r="G50" s="16">
        <f t="shared" si="1"/>
        <v>1778914.3900000001</v>
      </c>
    </row>
    <row r="51" spans="1:7" x14ac:dyDescent="0.2">
      <c r="A51" s="15" t="s">
        <v>55</v>
      </c>
      <c r="B51" s="16">
        <v>4684788</v>
      </c>
      <c r="C51" s="16">
        <v>0</v>
      </c>
      <c r="D51" s="16">
        <f t="shared" si="0"/>
        <v>4684788</v>
      </c>
      <c r="E51" s="16">
        <v>2593022.88</v>
      </c>
      <c r="F51" s="16">
        <v>2565250.14</v>
      </c>
      <c r="G51" s="16">
        <f t="shared" si="1"/>
        <v>2091765.12</v>
      </c>
    </row>
    <row r="52" spans="1:7" x14ac:dyDescent="0.2">
      <c r="A52" s="15" t="s">
        <v>56</v>
      </c>
      <c r="B52" s="16">
        <v>9963223</v>
      </c>
      <c r="C52" s="16">
        <v>0</v>
      </c>
      <c r="D52" s="16">
        <f t="shared" si="0"/>
        <v>9963223</v>
      </c>
      <c r="E52" s="16">
        <v>2053302.41</v>
      </c>
      <c r="F52" s="16">
        <v>2023057.22</v>
      </c>
      <c r="G52" s="16">
        <f t="shared" si="1"/>
        <v>7909920.5899999999</v>
      </c>
    </row>
    <row r="53" spans="1:7" x14ac:dyDescent="0.2">
      <c r="A53" s="15" t="s">
        <v>57</v>
      </c>
      <c r="B53" s="16">
        <v>11027882</v>
      </c>
      <c r="C53" s="16">
        <v>5717362.9500000002</v>
      </c>
      <c r="D53" s="16">
        <f t="shared" si="0"/>
        <v>16745244.949999999</v>
      </c>
      <c r="E53" s="16">
        <v>6627842.0599999996</v>
      </c>
      <c r="F53" s="16">
        <v>6604629.0499999998</v>
      </c>
      <c r="G53" s="16">
        <f t="shared" si="1"/>
        <v>10117402.890000001</v>
      </c>
    </row>
    <row r="54" spans="1:7" x14ac:dyDescent="0.2">
      <c r="A54" s="15" t="s">
        <v>58</v>
      </c>
      <c r="B54" s="16">
        <v>4110275</v>
      </c>
      <c r="C54" s="16">
        <v>0</v>
      </c>
      <c r="D54" s="16">
        <f t="shared" si="0"/>
        <v>4110275</v>
      </c>
      <c r="E54" s="16">
        <v>1360951.87</v>
      </c>
      <c r="F54" s="16">
        <v>1338732.97</v>
      </c>
      <c r="G54" s="16">
        <f t="shared" si="1"/>
        <v>2749323.13</v>
      </c>
    </row>
    <row r="55" spans="1:7" x14ac:dyDescent="0.2">
      <c r="A55" s="15" t="s">
        <v>59</v>
      </c>
      <c r="B55" s="16">
        <v>5894806</v>
      </c>
      <c r="C55" s="16">
        <v>0</v>
      </c>
      <c r="D55" s="16">
        <f t="shared" si="0"/>
        <v>5894806</v>
      </c>
      <c r="E55" s="16">
        <v>3739487.2</v>
      </c>
      <c r="F55" s="16">
        <v>3683880.79</v>
      </c>
      <c r="G55" s="16">
        <f t="shared" si="1"/>
        <v>2155318.7999999998</v>
      </c>
    </row>
    <row r="56" spans="1:7" x14ac:dyDescent="0.2">
      <c r="A56" s="15" t="s">
        <v>60</v>
      </c>
      <c r="B56" s="16">
        <v>3846844</v>
      </c>
      <c r="C56" s="16">
        <v>0</v>
      </c>
      <c r="D56" s="16">
        <f t="shared" si="0"/>
        <v>3846844</v>
      </c>
      <c r="E56" s="16">
        <v>2579045.08</v>
      </c>
      <c r="F56" s="16">
        <v>2534090.7400000002</v>
      </c>
      <c r="G56" s="16">
        <f t="shared" si="1"/>
        <v>1267798.92</v>
      </c>
    </row>
    <row r="57" spans="1:7" x14ac:dyDescent="0.2">
      <c r="A57" s="15" t="s">
        <v>61</v>
      </c>
      <c r="B57" s="16">
        <v>12927480</v>
      </c>
      <c r="C57" s="16">
        <v>2130000</v>
      </c>
      <c r="D57" s="16">
        <f t="shared" si="0"/>
        <v>15057480</v>
      </c>
      <c r="E57" s="16">
        <v>6496943.6100000003</v>
      </c>
      <c r="F57" s="16">
        <v>6481712.9900000002</v>
      </c>
      <c r="G57" s="16">
        <f t="shared" si="1"/>
        <v>8560536.3900000006</v>
      </c>
    </row>
    <row r="58" spans="1:7" x14ac:dyDescent="0.2">
      <c r="A58" s="15" t="s">
        <v>62</v>
      </c>
      <c r="B58" s="16">
        <v>999386</v>
      </c>
      <c r="C58" s="16">
        <v>0</v>
      </c>
      <c r="D58" s="16">
        <f t="shared" si="0"/>
        <v>999386</v>
      </c>
      <c r="E58" s="16">
        <v>510049.92</v>
      </c>
      <c r="F58" s="16">
        <v>501493.86</v>
      </c>
      <c r="G58" s="16">
        <f t="shared" si="1"/>
        <v>489336.08</v>
      </c>
    </row>
    <row r="59" spans="1:7" x14ac:dyDescent="0.2">
      <c r="A59" s="15" t="s">
        <v>63</v>
      </c>
      <c r="B59" s="16">
        <v>1128005</v>
      </c>
      <c r="C59" s="16">
        <v>0</v>
      </c>
      <c r="D59" s="16">
        <f t="shared" si="0"/>
        <v>1128005</v>
      </c>
      <c r="E59" s="16">
        <v>482882.67</v>
      </c>
      <c r="F59" s="16">
        <v>474293.27</v>
      </c>
      <c r="G59" s="16">
        <f t="shared" si="1"/>
        <v>645122.33000000007</v>
      </c>
    </row>
    <row r="60" spans="1:7" x14ac:dyDescent="0.2">
      <c r="A60" s="15" t="s">
        <v>64</v>
      </c>
      <c r="B60" s="16">
        <v>1964036</v>
      </c>
      <c r="C60" s="16">
        <v>750000</v>
      </c>
      <c r="D60" s="16">
        <f t="shared" si="0"/>
        <v>2714036</v>
      </c>
      <c r="E60" s="16">
        <v>1750316.86</v>
      </c>
      <c r="F60" s="16">
        <v>1735724.56</v>
      </c>
      <c r="G60" s="16">
        <f t="shared" si="1"/>
        <v>963719.1399999999</v>
      </c>
    </row>
    <row r="61" spans="1:7" x14ac:dyDescent="0.2">
      <c r="A61" s="15" t="s">
        <v>65</v>
      </c>
      <c r="B61" s="16">
        <v>15371824</v>
      </c>
      <c r="C61" s="16">
        <v>45000</v>
      </c>
      <c r="D61" s="16">
        <f t="shared" si="0"/>
        <v>15416824</v>
      </c>
      <c r="E61" s="16">
        <v>6845422.1200000001</v>
      </c>
      <c r="F61" s="16">
        <v>6770059.9000000004</v>
      </c>
      <c r="G61" s="16">
        <f t="shared" si="1"/>
        <v>8571401.879999999</v>
      </c>
    </row>
    <row r="62" spans="1:7" x14ac:dyDescent="0.2">
      <c r="A62" s="15" t="s">
        <v>66</v>
      </c>
      <c r="B62" s="16">
        <v>1058349</v>
      </c>
      <c r="C62" s="16">
        <v>0</v>
      </c>
      <c r="D62" s="16">
        <f t="shared" si="0"/>
        <v>1058349</v>
      </c>
      <c r="E62" s="16">
        <v>393008.07</v>
      </c>
      <c r="F62" s="16">
        <v>382003.4</v>
      </c>
      <c r="G62" s="16">
        <f t="shared" si="1"/>
        <v>665340.92999999993</v>
      </c>
    </row>
    <row r="63" spans="1:7" x14ac:dyDescent="0.2">
      <c r="A63" s="15" t="s">
        <v>67</v>
      </c>
      <c r="B63" s="16">
        <v>3612067</v>
      </c>
      <c r="C63" s="16">
        <v>-512204</v>
      </c>
      <c r="D63" s="16">
        <f t="shared" si="0"/>
        <v>3099863</v>
      </c>
      <c r="E63" s="16">
        <v>1958990.74</v>
      </c>
      <c r="F63" s="16">
        <v>1930814.51</v>
      </c>
      <c r="G63" s="16">
        <f t="shared" si="1"/>
        <v>1140872.26</v>
      </c>
    </row>
    <row r="64" spans="1:7" x14ac:dyDescent="0.2">
      <c r="A64" s="15" t="s">
        <v>68</v>
      </c>
      <c r="B64" s="16">
        <v>23006235.600000001</v>
      </c>
      <c r="C64" s="16">
        <v>1925281.06</v>
      </c>
      <c r="D64" s="16">
        <f t="shared" si="0"/>
        <v>24931516.66</v>
      </c>
      <c r="E64" s="16">
        <v>18133163.329999998</v>
      </c>
      <c r="F64" s="16">
        <v>18133163.329999998</v>
      </c>
      <c r="G64" s="16">
        <f t="shared" si="1"/>
        <v>6798353.3300000019</v>
      </c>
    </row>
    <row r="65" spans="1:7" x14ac:dyDescent="0.2">
      <c r="A65" s="15" t="s">
        <v>69</v>
      </c>
      <c r="B65" s="16">
        <v>8210642.3300000001</v>
      </c>
      <c r="C65" s="16">
        <v>442402.86</v>
      </c>
      <c r="D65" s="16">
        <f t="shared" si="0"/>
        <v>8653045.1899999995</v>
      </c>
      <c r="E65" s="16">
        <v>6379183.1399999997</v>
      </c>
      <c r="F65" s="16">
        <v>6379183.1399999997</v>
      </c>
      <c r="G65" s="16">
        <f t="shared" si="1"/>
        <v>2273862.0499999998</v>
      </c>
    </row>
    <row r="66" spans="1:7" x14ac:dyDescent="0.2">
      <c r="A66" s="15" t="s">
        <v>70</v>
      </c>
      <c r="B66" s="16">
        <v>8038000.9500000002</v>
      </c>
      <c r="C66" s="16">
        <v>767463.32</v>
      </c>
      <c r="D66" s="16">
        <f t="shared" si="0"/>
        <v>8805464.2699999996</v>
      </c>
      <c r="E66" s="16">
        <v>6045400.75</v>
      </c>
      <c r="F66" s="16">
        <v>6045400.75</v>
      </c>
      <c r="G66" s="16">
        <f t="shared" si="1"/>
        <v>2760063.5199999996</v>
      </c>
    </row>
    <row r="67" spans="1:7" x14ac:dyDescent="0.2">
      <c r="A67" s="15"/>
      <c r="B67" s="16"/>
      <c r="C67" s="16"/>
      <c r="D67" s="16"/>
      <c r="E67" s="16"/>
      <c r="F67" s="16"/>
      <c r="G67" s="16"/>
    </row>
    <row r="68" spans="1:7" x14ac:dyDescent="0.2">
      <c r="A68" s="17" t="s">
        <v>71</v>
      </c>
      <c r="B68" s="18">
        <f t="shared" ref="B68:G68" si="2">SUM(B7:B67)</f>
        <v>804069475.83000016</v>
      </c>
      <c r="C68" s="18">
        <f t="shared" si="2"/>
        <v>424544592.49999994</v>
      </c>
      <c r="D68" s="18">
        <f t="shared" si="2"/>
        <v>1228614068.3300002</v>
      </c>
      <c r="E68" s="18">
        <f t="shared" si="2"/>
        <v>576401378.20000017</v>
      </c>
      <c r="F68" s="18">
        <f t="shared" si="2"/>
        <v>568940811.21000004</v>
      </c>
      <c r="G68" s="18">
        <f t="shared" si="2"/>
        <v>652212690.12999988</v>
      </c>
    </row>
    <row r="71" spans="1:7" ht="45" customHeight="1" x14ac:dyDescent="0.2">
      <c r="A71" s="1" t="s">
        <v>72</v>
      </c>
      <c r="B71" s="2"/>
      <c r="C71" s="2"/>
      <c r="D71" s="2"/>
      <c r="E71" s="2"/>
      <c r="F71" s="2"/>
      <c r="G71" s="3"/>
    </row>
    <row r="73" spans="1:7" x14ac:dyDescent="0.2">
      <c r="A73" s="6"/>
      <c r="B73" s="1" t="s">
        <v>1</v>
      </c>
      <c r="C73" s="2"/>
      <c r="D73" s="2"/>
      <c r="E73" s="2"/>
      <c r="F73" s="3"/>
      <c r="G73" s="7" t="s">
        <v>2</v>
      </c>
    </row>
    <row r="74" spans="1:7" ht="20.399999999999999" x14ac:dyDescent="0.2">
      <c r="A74" s="8" t="s">
        <v>3</v>
      </c>
      <c r="B74" s="9" t="s">
        <v>4</v>
      </c>
      <c r="C74" s="9" t="s">
        <v>5</v>
      </c>
      <c r="D74" s="9" t="s">
        <v>6</v>
      </c>
      <c r="E74" s="9" t="s">
        <v>7</v>
      </c>
      <c r="F74" s="9" t="s">
        <v>8</v>
      </c>
      <c r="G74" s="10"/>
    </row>
    <row r="75" spans="1:7" x14ac:dyDescent="0.2">
      <c r="A75" s="11"/>
      <c r="B75" s="12">
        <v>1</v>
      </c>
      <c r="C75" s="12">
        <v>2</v>
      </c>
      <c r="D75" s="12" t="s">
        <v>9</v>
      </c>
      <c r="E75" s="12">
        <v>4</v>
      </c>
      <c r="F75" s="12">
        <v>5</v>
      </c>
      <c r="G75" s="12" t="s">
        <v>10</v>
      </c>
    </row>
    <row r="76" spans="1:7" x14ac:dyDescent="0.2">
      <c r="A76" s="19" t="s">
        <v>73</v>
      </c>
      <c r="B76" s="20"/>
      <c r="C76" s="20"/>
      <c r="D76" s="20"/>
      <c r="E76" s="20"/>
      <c r="F76" s="20"/>
      <c r="G76" s="20"/>
    </row>
    <row r="77" spans="1:7" x14ac:dyDescent="0.2">
      <c r="A77" s="21" t="s">
        <v>74</v>
      </c>
      <c r="B77" s="16">
        <v>0</v>
      </c>
      <c r="C77" s="16">
        <v>0</v>
      </c>
      <c r="D77" s="16">
        <f>B77+C77</f>
        <v>0</v>
      </c>
      <c r="E77" s="16">
        <v>0</v>
      </c>
      <c r="F77" s="16">
        <v>0</v>
      </c>
      <c r="G77" s="16">
        <f>D77-E77</f>
        <v>0</v>
      </c>
    </row>
    <row r="78" spans="1:7" x14ac:dyDescent="0.2">
      <c r="A78" s="21" t="s">
        <v>75</v>
      </c>
      <c r="B78" s="16">
        <v>0</v>
      </c>
      <c r="C78" s="16">
        <v>0</v>
      </c>
      <c r="D78" s="16">
        <f t="shared" ref="D78:D80" si="3">B78+C78</f>
        <v>0</v>
      </c>
      <c r="E78" s="16">
        <v>0</v>
      </c>
      <c r="F78" s="16">
        <v>0</v>
      </c>
      <c r="G78" s="16">
        <f t="shared" ref="G78:G80" si="4">D78-E78</f>
        <v>0</v>
      </c>
    </row>
    <row r="79" spans="1:7" x14ac:dyDescent="0.2">
      <c r="A79" s="21" t="s">
        <v>76</v>
      </c>
      <c r="B79" s="16">
        <v>0</v>
      </c>
      <c r="C79" s="16">
        <v>0</v>
      </c>
      <c r="D79" s="16">
        <f t="shared" si="3"/>
        <v>0</v>
      </c>
      <c r="E79" s="16">
        <v>0</v>
      </c>
      <c r="F79" s="16">
        <v>0</v>
      </c>
      <c r="G79" s="16">
        <f t="shared" si="4"/>
        <v>0</v>
      </c>
    </row>
    <row r="80" spans="1:7" x14ac:dyDescent="0.2">
      <c r="A80" s="21" t="s">
        <v>77</v>
      </c>
      <c r="B80" s="16">
        <v>0</v>
      </c>
      <c r="C80" s="16">
        <v>0</v>
      </c>
      <c r="D80" s="16">
        <f t="shared" si="3"/>
        <v>0</v>
      </c>
      <c r="E80" s="16">
        <v>0</v>
      </c>
      <c r="F80" s="16">
        <v>0</v>
      </c>
      <c r="G80" s="16">
        <f t="shared" si="4"/>
        <v>0</v>
      </c>
    </row>
    <row r="81" spans="1:7" x14ac:dyDescent="0.2">
      <c r="A81" s="22"/>
      <c r="B81" s="23"/>
      <c r="C81" s="23"/>
      <c r="D81" s="23"/>
      <c r="E81" s="23"/>
      <c r="F81" s="23"/>
      <c r="G81" s="23"/>
    </row>
    <row r="82" spans="1:7" x14ac:dyDescent="0.2">
      <c r="A82" s="17" t="s">
        <v>71</v>
      </c>
      <c r="B82" s="18">
        <f t="shared" ref="B82:G82" si="5">SUM(B77:B80)</f>
        <v>0</v>
      </c>
      <c r="C82" s="18">
        <f t="shared" si="5"/>
        <v>0</v>
      </c>
      <c r="D82" s="18">
        <f t="shared" si="5"/>
        <v>0</v>
      </c>
      <c r="E82" s="18">
        <f t="shared" si="5"/>
        <v>0</v>
      </c>
      <c r="F82" s="18">
        <f t="shared" si="5"/>
        <v>0</v>
      </c>
      <c r="G82" s="18">
        <f t="shared" si="5"/>
        <v>0</v>
      </c>
    </row>
    <row r="85" spans="1:7" ht="45" customHeight="1" x14ac:dyDescent="0.2">
      <c r="A85" s="1" t="s">
        <v>78</v>
      </c>
      <c r="B85" s="2"/>
      <c r="C85" s="2"/>
      <c r="D85" s="2"/>
      <c r="E85" s="2"/>
      <c r="F85" s="2"/>
      <c r="G85" s="3"/>
    </row>
    <row r="86" spans="1:7" x14ac:dyDescent="0.2">
      <c r="A86" s="6"/>
      <c r="B86" s="1" t="s">
        <v>1</v>
      </c>
      <c r="C86" s="2"/>
      <c r="D86" s="2"/>
      <c r="E86" s="2"/>
      <c r="F86" s="3"/>
      <c r="G86" s="7" t="s">
        <v>2</v>
      </c>
    </row>
    <row r="87" spans="1:7" ht="20.399999999999999" x14ac:dyDescent="0.2">
      <c r="A87" s="8" t="s">
        <v>3</v>
      </c>
      <c r="B87" s="9" t="s">
        <v>4</v>
      </c>
      <c r="C87" s="9" t="s">
        <v>5</v>
      </c>
      <c r="D87" s="9" t="s">
        <v>6</v>
      </c>
      <c r="E87" s="9" t="s">
        <v>7</v>
      </c>
      <c r="F87" s="9" t="s">
        <v>8</v>
      </c>
      <c r="G87" s="10"/>
    </row>
    <row r="88" spans="1:7" x14ac:dyDescent="0.2">
      <c r="A88" s="11"/>
      <c r="B88" s="12">
        <v>1</v>
      </c>
      <c r="C88" s="12">
        <v>2</v>
      </c>
      <c r="D88" s="12" t="s">
        <v>9</v>
      </c>
      <c r="E88" s="12">
        <v>4</v>
      </c>
      <c r="F88" s="12">
        <v>5</v>
      </c>
      <c r="G88" s="12" t="s">
        <v>10</v>
      </c>
    </row>
    <row r="89" spans="1:7" x14ac:dyDescent="0.2">
      <c r="A89" s="24"/>
      <c r="B89" s="20"/>
      <c r="C89" s="20"/>
      <c r="D89" s="20"/>
      <c r="E89" s="20"/>
      <c r="F89" s="20"/>
      <c r="G89" s="20"/>
    </row>
    <row r="90" spans="1:7" x14ac:dyDescent="0.2">
      <c r="A90" s="25" t="s">
        <v>79</v>
      </c>
      <c r="B90" s="16">
        <v>39254878.880000003</v>
      </c>
      <c r="C90" s="16">
        <v>3135147.24</v>
      </c>
      <c r="D90" s="16">
        <f t="shared" ref="D90:D102" si="6">B90+C90</f>
        <v>42390026.120000005</v>
      </c>
      <c r="E90" s="16">
        <v>30557747.219999999</v>
      </c>
      <c r="F90" s="16">
        <v>30557747.219999999</v>
      </c>
      <c r="G90" s="16">
        <f t="shared" ref="G90:G102" si="7">D90-E90</f>
        <v>11832278.900000006</v>
      </c>
    </row>
    <row r="91" spans="1:7" x14ac:dyDescent="0.2">
      <c r="A91" s="25"/>
      <c r="B91" s="16"/>
      <c r="C91" s="16"/>
      <c r="D91" s="16"/>
      <c r="E91" s="16"/>
      <c r="F91" s="16"/>
      <c r="G91" s="16"/>
    </row>
    <row r="92" spans="1:7" x14ac:dyDescent="0.2">
      <c r="A92" s="25" t="s">
        <v>80</v>
      </c>
      <c r="B92" s="16">
        <v>0</v>
      </c>
      <c r="C92" s="16">
        <v>0</v>
      </c>
      <c r="D92" s="16">
        <f t="shared" si="6"/>
        <v>0</v>
      </c>
      <c r="E92" s="16">
        <v>0</v>
      </c>
      <c r="F92" s="16">
        <v>0</v>
      </c>
      <c r="G92" s="16">
        <f t="shared" si="7"/>
        <v>0</v>
      </c>
    </row>
    <row r="93" spans="1:7" x14ac:dyDescent="0.2">
      <c r="A93" s="25"/>
      <c r="B93" s="16"/>
      <c r="C93" s="16"/>
      <c r="D93" s="16"/>
      <c r="E93" s="16"/>
      <c r="F93" s="16"/>
      <c r="G93" s="16"/>
    </row>
    <row r="94" spans="1:7" ht="20.399999999999999" x14ac:dyDescent="0.2">
      <c r="A94" s="25" t="s">
        <v>81</v>
      </c>
      <c r="B94" s="16">
        <v>0</v>
      </c>
      <c r="C94" s="16">
        <v>0</v>
      </c>
      <c r="D94" s="16">
        <f t="shared" si="6"/>
        <v>0</v>
      </c>
      <c r="E94" s="16">
        <v>0</v>
      </c>
      <c r="F94" s="16">
        <v>0</v>
      </c>
      <c r="G94" s="16">
        <f t="shared" si="7"/>
        <v>0</v>
      </c>
    </row>
    <row r="95" spans="1:7" x14ac:dyDescent="0.2">
      <c r="A95" s="25"/>
      <c r="B95" s="16"/>
      <c r="C95" s="16"/>
      <c r="D95" s="16"/>
      <c r="E95" s="16"/>
      <c r="F95" s="16"/>
      <c r="G95" s="16"/>
    </row>
    <row r="96" spans="1:7" ht="20.399999999999999" x14ac:dyDescent="0.2">
      <c r="A96" s="25" t="s">
        <v>82</v>
      </c>
      <c r="B96" s="16">
        <v>0</v>
      </c>
      <c r="C96" s="16">
        <v>0</v>
      </c>
      <c r="D96" s="16">
        <f t="shared" si="6"/>
        <v>0</v>
      </c>
      <c r="E96" s="16">
        <v>0</v>
      </c>
      <c r="F96" s="16">
        <v>0</v>
      </c>
      <c r="G96" s="16">
        <f t="shared" si="7"/>
        <v>0</v>
      </c>
    </row>
    <row r="97" spans="1:7" x14ac:dyDescent="0.2">
      <c r="A97" s="25"/>
      <c r="B97" s="16"/>
      <c r="C97" s="16"/>
      <c r="D97" s="16"/>
      <c r="E97" s="16"/>
      <c r="F97" s="16"/>
      <c r="G97" s="16"/>
    </row>
    <row r="98" spans="1:7" ht="24.6" customHeight="1" x14ac:dyDescent="0.2">
      <c r="A98" s="25" t="s">
        <v>83</v>
      </c>
      <c r="B98" s="16">
        <v>0</v>
      </c>
      <c r="C98" s="16">
        <v>0</v>
      </c>
      <c r="D98" s="16">
        <f t="shared" si="6"/>
        <v>0</v>
      </c>
      <c r="E98" s="16">
        <v>0</v>
      </c>
      <c r="F98" s="16">
        <v>0</v>
      </c>
      <c r="G98" s="16">
        <f t="shared" si="7"/>
        <v>0</v>
      </c>
    </row>
    <row r="99" spans="1:7" ht="11.25" customHeight="1" x14ac:dyDescent="0.2">
      <c r="A99" s="25"/>
      <c r="B99" s="16"/>
      <c r="C99" s="16"/>
      <c r="D99" s="16"/>
      <c r="E99" s="16"/>
      <c r="F99" s="16"/>
      <c r="G99" s="16"/>
    </row>
    <row r="100" spans="1:7" ht="20.399999999999999" x14ac:dyDescent="0.2">
      <c r="A100" s="25" t="s">
        <v>84</v>
      </c>
      <c r="B100" s="16">
        <v>0</v>
      </c>
      <c r="C100" s="16">
        <v>0</v>
      </c>
      <c r="D100" s="16">
        <f t="shared" si="6"/>
        <v>0</v>
      </c>
      <c r="E100" s="16">
        <v>0</v>
      </c>
      <c r="F100" s="16">
        <v>0</v>
      </c>
      <c r="G100" s="16">
        <f t="shared" si="7"/>
        <v>0</v>
      </c>
    </row>
    <row r="101" spans="1:7" x14ac:dyDescent="0.2">
      <c r="A101" s="25"/>
      <c r="B101" s="16"/>
      <c r="C101" s="16"/>
      <c r="D101" s="16"/>
      <c r="E101" s="16"/>
      <c r="F101" s="16"/>
      <c r="G101" s="16"/>
    </row>
    <row r="102" spans="1:7" x14ac:dyDescent="0.2">
      <c r="A102" s="25" t="s">
        <v>85</v>
      </c>
      <c r="B102" s="16">
        <v>0</v>
      </c>
      <c r="C102" s="16">
        <v>0</v>
      </c>
      <c r="D102" s="16">
        <f t="shared" si="6"/>
        <v>0</v>
      </c>
      <c r="E102" s="16">
        <v>0</v>
      </c>
      <c r="F102" s="16">
        <v>0</v>
      </c>
      <c r="G102" s="16">
        <f t="shared" si="7"/>
        <v>0</v>
      </c>
    </row>
    <row r="103" spans="1:7" x14ac:dyDescent="0.2">
      <c r="A103" s="26"/>
      <c r="B103" s="16"/>
      <c r="C103" s="16"/>
      <c r="D103" s="16"/>
      <c r="E103" s="16"/>
      <c r="F103" s="16"/>
      <c r="G103" s="16"/>
    </row>
    <row r="104" spans="1:7" x14ac:dyDescent="0.2">
      <c r="A104" s="17" t="s">
        <v>71</v>
      </c>
      <c r="B104" s="18">
        <f>SUM(B90:B102)</f>
        <v>39254878.880000003</v>
      </c>
      <c r="C104" s="18">
        <f t="shared" ref="C104:G104" si="8">SUM(C90:C102)</f>
        <v>3135147.24</v>
      </c>
      <c r="D104" s="18">
        <f t="shared" si="8"/>
        <v>42390026.120000005</v>
      </c>
      <c r="E104" s="18">
        <f t="shared" si="8"/>
        <v>30557747.219999999</v>
      </c>
      <c r="F104" s="18">
        <f t="shared" si="8"/>
        <v>30557747.219999999</v>
      </c>
      <c r="G104" s="18">
        <f t="shared" si="8"/>
        <v>11832278.900000006</v>
      </c>
    </row>
    <row r="106" spans="1:7" x14ac:dyDescent="0.2">
      <c r="A106" s="4" t="s">
        <v>86</v>
      </c>
    </row>
    <row r="111" spans="1:7" x14ac:dyDescent="0.2">
      <c r="A111" s="27"/>
    </row>
    <row r="112" spans="1:7" x14ac:dyDescent="0.2">
      <c r="A112" s="27"/>
    </row>
  </sheetData>
  <sheetProtection formatCells="0" formatColumns="0" formatRows="0" insertRows="0" deleteRows="0" autoFilter="0"/>
  <mergeCells count="9">
    <mergeCell ref="A85:G85"/>
    <mergeCell ref="B86:F86"/>
    <mergeCell ref="G86:G87"/>
    <mergeCell ref="A1:G1"/>
    <mergeCell ref="B3:F3"/>
    <mergeCell ref="G3:G4"/>
    <mergeCell ref="A71:G71"/>
    <mergeCell ref="B73:F73"/>
    <mergeCell ref="G73:G74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2023-10-31T17:57:06Z</dcterms:created>
  <dcterms:modified xsi:type="dcterms:W3CDTF">2023-10-31T17:57:39Z</dcterms:modified>
</cp:coreProperties>
</file>