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CFG" sheetId="1" r:id="rId1"/>
  </sheets>
  <definedNames>
    <definedName name="_xlnm._FilterDatabase" localSheetId="0" hidden="1">CFG!$A$3:$G$40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0" i="1"/>
  <c r="G40" i="1" s="1"/>
  <c r="D39" i="1"/>
  <c r="G39" i="1" s="1"/>
  <c r="D38" i="1"/>
  <c r="D36" i="1" s="1"/>
  <c r="D37" i="1"/>
  <c r="G37" i="1" s="1"/>
  <c r="F36" i="1"/>
  <c r="E36" i="1"/>
  <c r="C36" i="1"/>
  <c r="C42" i="1" s="1"/>
  <c r="B36" i="1"/>
  <c r="B42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D25" i="1" s="1"/>
  <c r="D26" i="1"/>
  <c r="G26" i="1" s="1"/>
  <c r="F25" i="1"/>
  <c r="E25" i="1"/>
  <c r="C25" i="1"/>
  <c r="B25" i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G6" i="1" s="1"/>
  <c r="F6" i="1"/>
  <c r="E6" i="1"/>
  <c r="D6" i="1"/>
  <c r="C6" i="1"/>
  <c r="B6" i="1"/>
  <c r="G16" i="1" l="1"/>
  <c r="D42" i="1"/>
  <c r="G18" i="1"/>
  <c r="G27" i="1"/>
  <c r="G25" i="1" s="1"/>
  <c r="G38" i="1"/>
  <c r="G36" i="1" s="1"/>
  <c r="G42" i="1" l="1"/>
</calcChain>
</file>

<file path=xl/sharedStrings.xml><?xml version="1.0" encoding="utf-8"?>
<sst xmlns="http://schemas.openxmlformats.org/spreadsheetml/2006/main" count="45" uniqueCount="45">
  <si>
    <t>Municipio de Guanajuato
Estado Analítico del Ejercicio del Presupuesto de Egresos
Clasificación Funcional (Finalidad y Función)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</si>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</sst>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Protection="1">
      <protection locked="0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left" wrapText="1" indent="1"/>
    </xf>
    <xf numFmtId="4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 indent="1"/>
    </xf>
    <xf numFmtId="0" fontId="2" fillId="0" borderId="6" xfId="0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workbookViewId="0">
      <selection activeCell="C8" sqref="C8"/>
    </sheetView>
  </sheetViews>
  <sheetFormatPr baseColWidth="10" defaultColWidth="12" defaultRowHeight="10.199999999999999" x14ac:dyDescent="0.2"/>
  <cols>
    <col min="1" max="1" width="79" style="4" customWidth="1"/>
    <col min="2" max="2" width="20.140625" style="4" customWidth="1"/>
    <col min="3" max="3" width="19.140625" style="4" bestFit="1" customWidth="1"/>
    <col min="4" max="4" width="25.140625" style="4" customWidth="1"/>
    <col min="5" max="6" width="18.28515625" style="4" customWidth="1"/>
    <col min="7" max="7" width="19.42578125" style="4" bestFit="1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f t="shared" ref="B6:G6" si="0">SUM(B7:B14)</f>
        <v>484306329.55000001</v>
      </c>
      <c r="C6" s="15">
        <f t="shared" si="0"/>
        <v>83039909.069999993</v>
      </c>
      <c r="D6" s="15">
        <f t="shared" si="0"/>
        <v>567346238.62</v>
      </c>
      <c r="E6" s="15">
        <f t="shared" si="0"/>
        <v>336971784.70000005</v>
      </c>
      <c r="F6" s="15">
        <f t="shared" si="0"/>
        <v>332961218.95000005</v>
      </c>
      <c r="G6" s="15">
        <f t="shared" si="0"/>
        <v>230374453.91999999</v>
      </c>
    </row>
    <row r="7" spans="1:7" x14ac:dyDescent="0.2">
      <c r="A7" s="16" t="s">
        <v>12</v>
      </c>
      <c r="B7" s="17">
        <v>0</v>
      </c>
      <c r="C7" s="17">
        <v>0</v>
      </c>
      <c r="D7" s="17">
        <f>B7+C7</f>
        <v>0</v>
      </c>
      <c r="E7" s="17">
        <v>0</v>
      </c>
      <c r="F7" s="17">
        <v>0</v>
      </c>
      <c r="G7" s="17">
        <f>D7-E7</f>
        <v>0</v>
      </c>
    </row>
    <row r="8" spans="1:7" x14ac:dyDescent="0.2">
      <c r="A8" s="16" t="s">
        <v>13</v>
      </c>
      <c r="B8" s="17">
        <v>1986624</v>
      </c>
      <c r="C8" s="17">
        <v>0</v>
      </c>
      <c r="D8" s="17">
        <f t="shared" ref="D8:D14" si="1">B8+C8</f>
        <v>1986624</v>
      </c>
      <c r="E8" s="17">
        <v>1307426.71</v>
      </c>
      <c r="F8" s="17">
        <v>1286922.3700000001</v>
      </c>
      <c r="G8" s="17">
        <f t="shared" ref="G8:G14" si="2">D8-E8</f>
        <v>679197.29</v>
      </c>
    </row>
    <row r="9" spans="1:7" x14ac:dyDescent="0.2">
      <c r="A9" s="16" t="s">
        <v>14</v>
      </c>
      <c r="B9" s="17">
        <v>73396488</v>
      </c>
      <c r="C9" s="17">
        <v>169623.72</v>
      </c>
      <c r="D9" s="17">
        <f t="shared" si="1"/>
        <v>73566111.719999999</v>
      </c>
      <c r="E9" s="17">
        <v>43857204.369999997</v>
      </c>
      <c r="F9" s="17">
        <v>43162170.939999998</v>
      </c>
      <c r="G9" s="17">
        <f t="shared" si="2"/>
        <v>29708907.350000001</v>
      </c>
    </row>
    <row r="10" spans="1:7" x14ac:dyDescent="0.2">
      <c r="A10" s="16" t="s">
        <v>15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16" t="s">
        <v>16</v>
      </c>
      <c r="B11" s="17">
        <v>152352184.43000001</v>
      </c>
      <c r="C11" s="17">
        <v>53089228.380000003</v>
      </c>
      <c r="D11" s="17">
        <f t="shared" si="1"/>
        <v>205441412.81</v>
      </c>
      <c r="E11" s="17">
        <v>135049486.06</v>
      </c>
      <c r="F11" s="17">
        <v>134037663.33</v>
      </c>
      <c r="G11" s="17">
        <f t="shared" si="2"/>
        <v>70391926.75</v>
      </c>
    </row>
    <row r="12" spans="1:7" x14ac:dyDescent="0.2">
      <c r="A12" s="16" t="s">
        <v>17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16" t="s">
        <v>18</v>
      </c>
      <c r="B13" s="17">
        <v>236728514.12</v>
      </c>
      <c r="C13" s="17">
        <v>29924056.969999999</v>
      </c>
      <c r="D13" s="17">
        <f t="shared" si="1"/>
        <v>266652571.09</v>
      </c>
      <c r="E13" s="17">
        <v>145724156.84</v>
      </c>
      <c r="F13" s="17">
        <v>143592117.83000001</v>
      </c>
      <c r="G13" s="17">
        <f t="shared" si="2"/>
        <v>120928414.25</v>
      </c>
    </row>
    <row r="14" spans="1:7" x14ac:dyDescent="0.2">
      <c r="A14" s="16" t="s">
        <v>19</v>
      </c>
      <c r="B14" s="17">
        <v>19842519</v>
      </c>
      <c r="C14" s="17">
        <v>-143000</v>
      </c>
      <c r="D14" s="17">
        <f t="shared" si="1"/>
        <v>19699519</v>
      </c>
      <c r="E14" s="17">
        <v>11033510.720000001</v>
      </c>
      <c r="F14" s="17">
        <v>10882344.48</v>
      </c>
      <c r="G14" s="17">
        <f t="shared" si="2"/>
        <v>8666008.2799999993</v>
      </c>
    </row>
    <row r="15" spans="1:7" x14ac:dyDescent="0.2">
      <c r="A15" s="18"/>
      <c r="B15" s="17"/>
      <c r="C15" s="17"/>
      <c r="D15" s="17"/>
      <c r="E15" s="17"/>
      <c r="F15" s="17"/>
      <c r="G15" s="17"/>
    </row>
    <row r="16" spans="1:7" x14ac:dyDescent="0.2">
      <c r="A16" s="14" t="s">
        <v>20</v>
      </c>
      <c r="B16" s="15">
        <f t="shared" ref="B16:G16" si="3">SUM(B17:B23)</f>
        <v>178637555</v>
      </c>
      <c r="C16" s="15">
        <f t="shared" si="3"/>
        <v>324611147.46999997</v>
      </c>
      <c r="D16" s="15">
        <f t="shared" si="3"/>
        <v>503248702.47000003</v>
      </c>
      <c r="E16" s="15">
        <f t="shared" si="3"/>
        <v>178243217.86000001</v>
      </c>
      <c r="F16" s="15">
        <f t="shared" si="3"/>
        <v>175257377.50999999</v>
      </c>
      <c r="G16" s="15">
        <f t="shared" si="3"/>
        <v>325005484.61000001</v>
      </c>
    </row>
    <row r="17" spans="1:7" x14ac:dyDescent="0.2">
      <c r="A17" s="16" t="s">
        <v>21</v>
      </c>
      <c r="B17" s="17">
        <v>12266355</v>
      </c>
      <c r="C17" s="17">
        <v>27086375.18</v>
      </c>
      <c r="D17" s="17">
        <f>B17+C17</f>
        <v>39352730.18</v>
      </c>
      <c r="E17" s="17">
        <v>8296147.7300000004</v>
      </c>
      <c r="F17" s="17">
        <v>8165668.9800000004</v>
      </c>
      <c r="G17" s="17">
        <f t="shared" ref="G17:G23" si="4">D17-E17</f>
        <v>31056582.449999999</v>
      </c>
    </row>
    <row r="18" spans="1:7" x14ac:dyDescent="0.2">
      <c r="A18" s="16" t="s">
        <v>22</v>
      </c>
      <c r="B18" s="17">
        <v>135076534</v>
      </c>
      <c r="C18" s="17">
        <v>263611369.21000001</v>
      </c>
      <c r="D18" s="17">
        <f t="shared" ref="D18:D23" si="5">B18+C18</f>
        <v>398687903.21000004</v>
      </c>
      <c r="E18" s="17">
        <v>144678348.43000001</v>
      </c>
      <c r="F18" s="17">
        <v>142036300.58000001</v>
      </c>
      <c r="G18" s="17">
        <f t="shared" si="4"/>
        <v>254009554.78000003</v>
      </c>
    </row>
    <row r="19" spans="1:7" x14ac:dyDescent="0.2">
      <c r="A19" s="16" t="s">
        <v>23</v>
      </c>
      <c r="B19" s="17">
        <v>5894806</v>
      </c>
      <c r="C19" s="17">
        <v>0</v>
      </c>
      <c r="D19" s="17">
        <f t="shared" si="5"/>
        <v>5894806</v>
      </c>
      <c r="E19" s="17">
        <v>3739487.2</v>
      </c>
      <c r="F19" s="17">
        <v>3683880.79</v>
      </c>
      <c r="G19" s="17">
        <f t="shared" si="4"/>
        <v>2155318.7999999998</v>
      </c>
    </row>
    <row r="20" spans="1:7" x14ac:dyDescent="0.2">
      <c r="A20" s="16" t="s">
        <v>24</v>
      </c>
      <c r="B20" s="17">
        <v>13137828</v>
      </c>
      <c r="C20" s="17">
        <v>33913403.079999998</v>
      </c>
      <c r="D20" s="17">
        <f t="shared" si="5"/>
        <v>47051231.079999998</v>
      </c>
      <c r="E20" s="17">
        <v>17205808.739999998</v>
      </c>
      <c r="F20" s="17">
        <v>17102270.289999999</v>
      </c>
      <c r="G20" s="17">
        <f t="shared" si="4"/>
        <v>29845422.34</v>
      </c>
    </row>
    <row r="21" spans="1:7" x14ac:dyDescent="0.2">
      <c r="A21" s="16" t="s">
        <v>25</v>
      </c>
      <c r="B21" s="17">
        <v>5846063</v>
      </c>
      <c r="C21" s="17">
        <v>0</v>
      </c>
      <c r="D21" s="17">
        <f t="shared" si="5"/>
        <v>5846063</v>
      </c>
      <c r="E21" s="17">
        <v>683876.33</v>
      </c>
      <c r="F21" s="17">
        <v>683876.33</v>
      </c>
      <c r="G21" s="17">
        <f t="shared" si="4"/>
        <v>5162186.67</v>
      </c>
    </row>
    <row r="22" spans="1:7" x14ac:dyDescent="0.2">
      <c r="A22" s="16" t="s">
        <v>26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16" t="s">
        <v>27</v>
      </c>
      <c r="B23" s="17">
        <v>6415969</v>
      </c>
      <c r="C23" s="17">
        <v>0</v>
      </c>
      <c r="D23" s="17">
        <f t="shared" si="5"/>
        <v>6415969</v>
      </c>
      <c r="E23" s="17">
        <v>3639549.43</v>
      </c>
      <c r="F23" s="17">
        <v>3585380.54</v>
      </c>
      <c r="G23" s="17">
        <f t="shared" si="4"/>
        <v>2776419.57</v>
      </c>
    </row>
    <row r="24" spans="1:7" x14ac:dyDescent="0.2">
      <c r="A24" s="18"/>
      <c r="B24" s="17"/>
      <c r="C24" s="17"/>
      <c r="D24" s="17"/>
      <c r="E24" s="17"/>
      <c r="F24" s="17"/>
      <c r="G24" s="17"/>
    </row>
    <row r="25" spans="1:7" x14ac:dyDescent="0.2">
      <c r="A25" s="14" t="s">
        <v>28</v>
      </c>
      <c r="B25" s="15">
        <f t="shared" ref="B25:G25" si="6">SUM(B26:B34)</f>
        <v>141125591.28</v>
      </c>
      <c r="C25" s="15">
        <f t="shared" si="6"/>
        <v>16893535.960000001</v>
      </c>
      <c r="D25" s="15">
        <f t="shared" si="6"/>
        <v>158019127.24000001</v>
      </c>
      <c r="E25" s="15">
        <f t="shared" si="6"/>
        <v>61186375.639999993</v>
      </c>
      <c r="F25" s="15">
        <f t="shared" si="6"/>
        <v>60722214.75</v>
      </c>
      <c r="G25" s="15">
        <f t="shared" si="6"/>
        <v>96832751.600000009</v>
      </c>
    </row>
    <row r="26" spans="1:7" x14ac:dyDescent="0.2">
      <c r="A26" s="16" t="s">
        <v>29</v>
      </c>
      <c r="B26" s="17">
        <v>3092041</v>
      </c>
      <c r="C26" s="17">
        <v>750000</v>
      </c>
      <c r="D26" s="17">
        <f>B26+C26</f>
        <v>3842041</v>
      </c>
      <c r="E26" s="17">
        <v>2233199.5299999998</v>
      </c>
      <c r="F26" s="17">
        <v>2210017.83</v>
      </c>
      <c r="G26" s="17">
        <f t="shared" ref="G26:G34" si="7">D26-E26</f>
        <v>1608841.4700000002</v>
      </c>
    </row>
    <row r="27" spans="1:7" x14ac:dyDescent="0.2">
      <c r="A27" s="16" t="s">
        <v>30</v>
      </c>
      <c r="B27" s="17">
        <v>11027882</v>
      </c>
      <c r="C27" s="17">
        <v>5717362.9500000002</v>
      </c>
      <c r="D27" s="17">
        <f t="shared" ref="D27:D34" si="8">B27+C27</f>
        <v>16745244.949999999</v>
      </c>
      <c r="E27" s="17">
        <v>6627842.0599999996</v>
      </c>
      <c r="F27" s="17">
        <v>6604629.0499999998</v>
      </c>
      <c r="G27" s="17">
        <f t="shared" si="7"/>
        <v>10117402.890000001</v>
      </c>
    </row>
    <row r="28" spans="1:7" x14ac:dyDescent="0.2">
      <c r="A28" s="16" t="s">
        <v>31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16" t="s">
        <v>32</v>
      </c>
      <c r="B29" s="17">
        <v>106522063.28</v>
      </c>
      <c r="C29" s="17">
        <v>6978903.0099999998</v>
      </c>
      <c r="D29" s="17">
        <f t="shared" si="8"/>
        <v>113500966.29000001</v>
      </c>
      <c r="E29" s="17">
        <v>41885372.899999999</v>
      </c>
      <c r="F29" s="17">
        <v>41536347.740000002</v>
      </c>
      <c r="G29" s="17">
        <f t="shared" si="7"/>
        <v>71615593.390000015</v>
      </c>
    </row>
    <row r="30" spans="1:7" x14ac:dyDescent="0.2">
      <c r="A30" s="16" t="s">
        <v>33</v>
      </c>
      <c r="B30" s="17">
        <v>2709895</v>
      </c>
      <c r="C30" s="17">
        <v>1317270</v>
      </c>
      <c r="D30" s="17">
        <f t="shared" si="8"/>
        <v>4027165</v>
      </c>
      <c r="E30" s="17">
        <v>853922.54</v>
      </c>
      <c r="F30" s="17">
        <v>853922.54</v>
      </c>
      <c r="G30" s="17">
        <f t="shared" si="7"/>
        <v>3173242.46</v>
      </c>
    </row>
    <row r="31" spans="1:7" x14ac:dyDescent="0.2">
      <c r="A31" s="16" t="s">
        <v>34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16" t="s">
        <v>35</v>
      </c>
      <c r="B32" s="17">
        <v>17773710</v>
      </c>
      <c r="C32" s="17">
        <v>2130000</v>
      </c>
      <c r="D32" s="17">
        <f t="shared" si="8"/>
        <v>19903710</v>
      </c>
      <c r="E32" s="17">
        <v>9586038.6099999994</v>
      </c>
      <c r="F32" s="17">
        <v>9517297.5899999999</v>
      </c>
      <c r="G32" s="17">
        <f t="shared" si="7"/>
        <v>10317671.390000001</v>
      </c>
    </row>
    <row r="33" spans="1:7" x14ac:dyDescent="0.2">
      <c r="A33" s="16" t="s">
        <v>36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16" t="s">
        <v>37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18"/>
      <c r="B35" s="17"/>
      <c r="C35" s="17"/>
      <c r="D35" s="17"/>
      <c r="E35" s="17"/>
      <c r="F35" s="17"/>
      <c r="G35" s="17"/>
    </row>
    <row r="36" spans="1:7" x14ac:dyDescent="0.2">
      <c r="A36" s="14" t="s">
        <v>38</v>
      </c>
      <c r="B36" s="15">
        <f t="shared" ref="B36:G36" si="9">SUM(B37:B40)</f>
        <v>0</v>
      </c>
      <c r="C36" s="15">
        <f t="shared" si="9"/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</row>
    <row r="37" spans="1:7" x14ac:dyDescent="0.2">
      <c r="A37" s="16" t="s">
        <v>39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ref="G37:G40" si="10">D37-E37</f>
        <v>0</v>
      </c>
    </row>
    <row r="38" spans="1:7" ht="11.25" customHeight="1" x14ac:dyDescent="0.2">
      <c r="A38" s="16" t="s">
        <v>40</v>
      </c>
      <c r="B38" s="17">
        <v>0</v>
      </c>
      <c r="C38" s="17">
        <v>0</v>
      </c>
      <c r="D38" s="17">
        <f t="shared" ref="D38:D40" si="11">B38+C38</f>
        <v>0</v>
      </c>
      <c r="E38" s="17">
        <v>0</v>
      </c>
      <c r="F38" s="17">
        <v>0</v>
      </c>
      <c r="G38" s="17">
        <f t="shared" si="10"/>
        <v>0</v>
      </c>
    </row>
    <row r="39" spans="1:7" x14ac:dyDescent="0.2">
      <c r="A39" s="16" t="s">
        <v>41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16" t="s">
        <v>42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19"/>
      <c r="B41" s="17"/>
      <c r="C41" s="17"/>
      <c r="D41" s="17"/>
      <c r="E41" s="17"/>
      <c r="F41" s="17"/>
      <c r="G41" s="17"/>
    </row>
    <row r="42" spans="1:7" x14ac:dyDescent="0.2">
      <c r="A42" s="20" t="s">
        <v>43</v>
      </c>
      <c r="B42" s="21">
        <f t="shared" ref="B42:G42" si="12">SUM(B36+B25+B16+B6)</f>
        <v>804069475.82999992</v>
      </c>
      <c r="C42" s="21">
        <f t="shared" si="12"/>
        <v>424544592.49999994</v>
      </c>
      <c r="D42" s="21">
        <f t="shared" si="12"/>
        <v>1228614068.3299999</v>
      </c>
      <c r="E42" s="21">
        <f t="shared" si="12"/>
        <v>576401378.20000005</v>
      </c>
      <c r="F42" s="21">
        <f t="shared" si="12"/>
        <v>568940811.21000004</v>
      </c>
      <c r="G42" s="21">
        <f t="shared" si="12"/>
        <v>652212690.13</v>
      </c>
    </row>
    <row r="43" spans="1:7" x14ac:dyDescent="0.2">
      <c r="A43" s="22"/>
      <c r="B43" s="22"/>
      <c r="C43" s="22"/>
      <c r="D43" s="22"/>
      <c r="E43" s="22"/>
      <c r="F43" s="22"/>
      <c r="G43" s="22"/>
    </row>
    <row r="44" spans="1:7" x14ac:dyDescent="0.2">
      <c r="A44" s="22" t="s">
        <v>44</v>
      </c>
      <c r="B44" s="22"/>
      <c r="C44" s="22"/>
      <c r="D44" s="22"/>
      <c r="E44" s="22"/>
      <c r="F44" s="22"/>
      <c r="G44" s="22"/>
    </row>
    <row r="45" spans="1:7" x14ac:dyDescent="0.2">
      <c r="A45" s="22"/>
      <c r="B45" s="22"/>
      <c r="C45" s="22"/>
      <c r="D45" s="22"/>
      <c r="E45" s="22"/>
      <c r="F45" s="22"/>
      <c r="G45" s="22"/>
    </row>
    <row r="48" spans="1:7" s="23" customFormat="1" x14ac:dyDescent="0.2"/>
    <row r="49" s="23" customFormat="1" x14ac:dyDescent="0.2"/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2023-10-31T17:58:57Z</dcterms:created>
  <dcterms:modified xsi:type="dcterms:W3CDTF">2023-10-31T17:59:31Z</dcterms:modified>
</cp:coreProperties>
</file>