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8_{1971D686-8B1F-46D9-8840-E01080F542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<sst xmlns="http://schemas.openxmlformats.org/spreadsheetml/2006/main" count="66" uniqueCount="66">
  <si>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</si>
  <si>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</si>
  <si>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</si>
  <si>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</si>
  <si>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</si>
  <si>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</si>
  <si>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</si>
  <si>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</si>
  <si>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</si>
  <si>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</si>
  <si>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</si>
  <si>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</si>
  <si>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</si>
  <si>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</si>
  <si>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</si>
  <si>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</si>
  <si>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</si>
  <si>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</si>
  <si>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</si>
  <si>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</si>
  <si>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</si>
  <si>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</si>
  <si>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</si>
  <si>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</si>
  <si>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</si>
  <si>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</si>
  <si>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</si>
  <si>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</si>
  <si>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</si>
  <si>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</si>
  <si>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</si>
  <si>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</si>
  <si>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</si>
  <si>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</si>
  <si>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</si>
  <si>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</si>
  <si>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</si>
  <si>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</si>
  <si>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</si>
  <si>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</si>
  <si>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</si>
  <si>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</si>
  <si>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</si>
  <si>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</si>
  <si>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</si>
  <si>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</si>
  <si>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</si>
  <si>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</si>
  <si>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</si>
  <si>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</si>
  <si>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</si>
  <si>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</si>
  <si>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</si>
  <si>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</si>
  <si>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</si>
  <si>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</si>
  <si>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</si>
  <si>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</si>
  <si>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</si>
  <si>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Guanajuato
Gasto por Categoría Programática
Del 1 de Enero al 30 de Septiembre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</si>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</sst>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5" fillId="0" borderId="0" xfId="0" applyFont="1"/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2" xfId="9" applyFont="1" applyFill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2" fillId="0" borderId="13" xfId="0" applyFont="1" applyBorder="1" applyAlignment="1">
      <alignment horizontal="left"/>
    </xf>
    <xf numFmtId="4" fontId="2" fillId="0" borderId="9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4000000}"/>
    <cellStyle name="Millares 2 3 2" xfId="19" xr:uid="{00000000-0005-0000-0000-000005000000}"/>
    <cellStyle name="Millares 2 4" xfId="17" xr:uid="{00000000-0005-0000-0000-000006000000}"/>
    <cellStyle name="Millares 3" xfId="5" xr:uid="{00000000-0005-0000-0000-000007000000}"/>
    <cellStyle name="Millares 3 2" xfId="20" xr:uid="{00000000-0005-0000-0000-000008000000}"/>
    <cellStyle name="Moneda 2" xfId="6" xr:uid="{00000000-0005-0000-0000-000009000000}"/>
    <cellStyle name="Moneda 2 2" xfId="21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3" xfId="9" xr:uid="{00000000-0005-0000-0000-00000E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  <cellStyle name="Porcentual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G6" sqref="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59</v>
      </c>
      <c r="B1" s="25"/>
      <c r="C1" s="25"/>
      <c r="D1" s="25"/>
      <c r="E1" s="25"/>
      <c r="F1" s="25"/>
      <c r="G1" s="28"/>
    </row>
    <row r="2" spans="1:8" ht="15" customHeight="1" x14ac:dyDescent="0.2">
      <c r="A2" s="13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5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6"/>
      <c r="B5" s="17"/>
      <c r="C5" s="17"/>
      <c r="D5" s="17"/>
      <c r="E5" s="17"/>
      <c r="F5" s="17"/>
      <c r="G5" s="17"/>
    </row>
    <row r="6" spans="1:8" x14ac:dyDescent="0.2">
      <c r="A6" s="18" t="s">
        <v>25</v>
      </c>
      <c r="B6" s="5">
        <f>B7+B10+B19+B23+B26+B31</f>
        <v>804069475.82999992</v>
      </c>
      <c r="C6" s="5">
        <f>C7+C10+C19+C23+C26+C31</f>
        <v>424544592.5</v>
      </c>
      <c r="D6" s="5">
        <f>D7+D10+D19+D23+D26+D31</f>
        <v>1228614068.3299999</v>
      </c>
      <c r="E6" s="5">
        <f>E7+E10+E19+E23+E26+E31</f>
        <v>576401378.20000005</v>
      </c>
      <c r="F6" s="5">
        <f>F7+F10+F19+F23+F26+F31</f>
        <v>568940811.21000004</v>
      </c>
      <c r="G6" s="5">
        <f>G7+G10+G19+G23+G26+G31</f>
        <v>652212690.13</v>
      </c>
    </row>
    <row r="7" spans="1:8" x14ac:dyDescent="0.2">
      <c r="A7" s="19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20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0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19" t="s">
        <v>3</v>
      </c>
      <c r="B10" s="9">
        <f>SUM(B11:B18)</f>
        <v>664424938.39999998</v>
      </c>
      <c r="C10" s="9">
        <f>SUM(C11:C18)</f>
        <v>372371936.56999999</v>
      </c>
      <c r="D10" s="9">
        <f t="shared" ref="D10:G10" si="1">SUM(D11:D18)</f>
        <v>1036796874.97</v>
      </c>
      <c r="E10" s="9">
        <f t="shared" si="1"/>
        <v>448937309.43000001</v>
      </c>
      <c r="F10" s="9">
        <f t="shared" si="1"/>
        <v>442414939.23000002</v>
      </c>
      <c r="G10" s="9">
        <f t="shared" si="1"/>
        <v>587859565.53999996</v>
      </c>
      <c r="H10" s="8">
        <v>0</v>
      </c>
    </row>
    <row r="11" spans="1:8" x14ac:dyDescent="0.2">
      <c r="A11" s="20" t="s">
        <v>4</v>
      </c>
      <c r="B11" s="10">
        <v>512531352.12</v>
      </c>
      <c r="C11" s="10">
        <v>114174333.17</v>
      </c>
      <c r="D11" s="10">
        <f t="shared" ref="D11:D18" si="2">B11+C11</f>
        <v>626705685.28999996</v>
      </c>
      <c r="E11" s="10">
        <v>338039228.39999998</v>
      </c>
      <c r="F11" s="10">
        <v>332325586.5</v>
      </c>
      <c r="G11" s="10">
        <f t="shared" ref="G11:G18" si="3">D11-E11</f>
        <v>288666456.88999999</v>
      </c>
      <c r="H11" s="8" t="s">
        <v>37</v>
      </c>
    </row>
    <row r="12" spans="1:8" x14ac:dyDescent="0.2">
      <c r="A12" s="20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20" t="s">
        <v>6</v>
      </c>
      <c r="B13" s="10">
        <v>3855050</v>
      </c>
      <c r="C13" s="10">
        <v>0</v>
      </c>
      <c r="D13" s="10">
        <f t="shared" si="2"/>
        <v>3855050</v>
      </c>
      <c r="E13" s="10">
        <v>2104438.7599999998</v>
      </c>
      <c r="F13" s="10">
        <v>2075629.04</v>
      </c>
      <c r="G13" s="10">
        <f t="shared" si="3"/>
        <v>1750611.2400000002</v>
      </c>
      <c r="H13" s="8" t="s">
        <v>39</v>
      </c>
    </row>
    <row r="14" spans="1:8" x14ac:dyDescent="0.2">
      <c r="A14" s="20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20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20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20" t="s">
        <v>10</v>
      </c>
      <c r="B17" s="10">
        <v>41516473</v>
      </c>
      <c r="C17" s="10">
        <v>26623.72</v>
      </c>
      <c r="D17" s="10">
        <f t="shared" si="2"/>
        <v>41543096.719999999</v>
      </c>
      <c r="E17" s="10">
        <v>24636368.23</v>
      </c>
      <c r="F17" s="10">
        <v>24205474.809999999</v>
      </c>
      <c r="G17" s="10">
        <f t="shared" si="3"/>
        <v>16906728.489999998</v>
      </c>
      <c r="H17" s="8" t="s">
        <v>43</v>
      </c>
    </row>
    <row r="18" spans="1:8" x14ac:dyDescent="0.2">
      <c r="A18" s="20" t="s">
        <v>11</v>
      </c>
      <c r="B18" s="10">
        <v>106522063.28</v>
      </c>
      <c r="C18" s="10">
        <v>258170979.68000001</v>
      </c>
      <c r="D18" s="10">
        <f t="shared" si="2"/>
        <v>364693042.96000004</v>
      </c>
      <c r="E18" s="10">
        <v>84157274.040000007</v>
      </c>
      <c r="F18" s="10">
        <v>83808248.879999995</v>
      </c>
      <c r="G18" s="10">
        <f t="shared" si="3"/>
        <v>280535768.92000002</v>
      </c>
      <c r="H18" s="8" t="s">
        <v>44</v>
      </c>
    </row>
    <row r="19" spans="1:8" x14ac:dyDescent="0.2">
      <c r="A19" s="19" t="s">
        <v>12</v>
      </c>
      <c r="B19" s="9">
        <f>SUM(B20:B22)</f>
        <v>139644537.43000001</v>
      </c>
      <c r="C19" s="9">
        <f>SUM(C20:C22)</f>
        <v>52172655.93</v>
      </c>
      <c r="D19" s="9">
        <f t="shared" ref="D19:G19" si="4">SUM(D20:D22)</f>
        <v>191817193.36000001</v>
      </c>
      <c r="E19" s="9">
        <f t="shared" si="4"/>
        <v>127464068.77</v>
      </c>
      <c r="F19" s="9">
        <f t="shared" si="4"/>
        <v>126525871.97999999</v>
      </c>
      <c r="G19" s="9">
        <f t="shared" si="4"/>
        <v>64353124.590000018</v>
      </c>
      <c r="H19" s="8">
        <v>0</v>
      </c>
    </row>
    <row r="20" spans="1:8" x14ac:dyDescent="0.2">
      <c r="A20" s="20" t="s">
        <v>13</v>
      </c>
      <c r="B20" s="10">
        <v>129199617.43000001</v>
      </c>
      <c r="C20" s="10">
        <v>52172655.93</v>
      </c>
      <c r="D20" s="10">
        <f t="shared" ref="D20:D22" si="5">B20+C20</f>
        <v>181372273.36000001</v>
      </c>
      <c r="E20" s="10">
        <v>120562435.5</v>
      </c>
      <c r="F20" s="10">
        <v>119732522.77</v>
      </c>
      <c r="G20" s="10">
        <f t="shared" ref="G20:G22" si="6">D20-E20</f>
        <v>60809837.860000014</v>
      </c>
      <c r="H20" s="8" t="s">
        <v>45</v>
      </c>
    </row>
    <row r="21" spans="1:8" x14ac:dyDescent="0.2">
      <c r="A21" s="20" t="s">
        <v>14</v>
      </c>
      <c r="B21" s="10">
        <v>10444920</v>
      </c>
      <c r="C21" s="10">
        <v>0</v>
      </c>
      <c r="D21" s="10">
        <f t="shared" si="5"/>
        <v>10444920</v>
      </c>
      <c r="E21" s="10">
        <v>6901633.2699999996</v>
      </c>
      <c r="F21" s="10">
        <v>6793349.21</v>
      </c>
      <c r="G21" s="10">
        <f t="shared" si="6"/>
        <v>3543286.7300000004</v>
      </c>
      <c r="H21" s="8" t="s">
        <v>46</v>
      </c>
    </row>
    <row r="22" spans="1:8" x14ac:dyDescent="0.2">
      <c r="A22" s="20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19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20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20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19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20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20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20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20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19" t="s">
        <v>61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20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21" t="s">
        <v>62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21" t="s">
        <v>63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21" t="s">
        <v>64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x14ac:dyDescent="0.2">
      <c r="A36" s="22"/>
      <c r="B36" s="23"/>
      <c r="C36" s="23"/>
      <c r="D36" s="23"/>
      <c r="E36" s="23"/>
      <c r="F36" s="23"/>
      <c r="G36" s="23"/>
    </row>
    <row r="37" spans="1:8" ht="13.5" customHeight="1" x14ac:dyDescent="0.2">
      <c r="A37" s="24" t="s">
        <v>65</v>
      </c>
      <c r="B37" s="11">
        <f t="shared" ref="B37:G37" si="16">SUM(B7+B10+B19+B23+B26+B31+B33+B34+B35)</f>
        <v>804069475.82999992</v>
      </c>
      <c r="C37" s="11">
        <f t="shared" si="16"/>
        <v>424544592.5</v>
      </c>
      <c r="D37" s="11">
        <f t="shared" si="16"/>
        <v>1228614068.3299999</v>
      </c>
      <c r="E37" s="11">
        <f t="shared" si="16"/>
        <v>576401378.20000005</v>
      </c>
      <c r="F37" s="11">
        <f t="shared" si="16"/>
        <v>568940811.21000004</v>
      </c>
      <c r="G37" s="11">
        <f t="shared" si="16"/>
        <v>652212690.13</v>
      </c>
    </row>
    <row r="39" spans="1:8" x14ac:dyDescent="0.2">
      <c r="A39" s="12" t="s">
        <v>58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4:G6" name="Rango1_2_2"/>
    <protectedRange sqref="B37:G37" name="Rango1_1_2"/>
    <protectedRange sqref="A11:A18 A20:A22 A24:A25 A27:A30 A32 A8:A9" name="Rango1_3_1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LapFinanzasCyCP</cp:lastModifiedBy>
  <cp:lastPrinted>2017-03-30T22:19:49Z</cp:lastPrinted>
  <dcterms:created xsi:type="dcterms:W3CDTF">2012-12-11T21:13:37Z</dcterms:created>
  <dcterms:modified xsi:type="dcterms:W3CDTF">2023-10-27T06:55:19Z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