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3ER TRIMESTRE 2023\MPIO - PUBLICACION\"/>
    </mc:Choice>
  </mc:AlternateContent>
  <bookViews>
    <workbookView xWindow="0" yWindow="0" windowWidth="23040" windowHeight="9120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<sst xmlns="http://schemas.openxmlformats.org/spreadsheetml/2006/main" count="126" uniqueCount="125">
  <si>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</si>
  <si>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Municipio de Guanajuato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</si>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</sst>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B16" zoomScaleNormal="100" workbookViewId="0">
      <selection activeCell="A7" sqref="A7"/>
    </sheetView>
  </sheetViews>
  <sheetFormatPr baseColWidth="10" defaultColWidth="14.6640625" defaultRowHeight="14.4" zeroHeight="1" x14ac:dyDescent="0.3"/>
  <cols>
    <col min="1" max="1" width="78" style="49" customWidth="1"/>
    <col min="2" max="2" width="19.5546875" customWidth="1"/>
    <col min="3" max="3" width="18.33203125" customWidth="1"/>
    <col min="4" max="4" width="75.5546875" style="49" customWidth="1"/>
    <col min="5" max="5" width="20" customWidth="1"/>
    <col min="6" max="6" width="20.6640625" customWidth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6" t="s">
        <v>2</v>
      </c>
      <c r="B3" s="7"/>
      <c r="C3" s="7"/>
      <c r="D3" s="7"/>
      <c r="E3" s="7"/>
      <c r="F3" s="8"/>
    </row>
    <row r="4" spans="1:6" x14ac:dyDescent="0.3">
      <c r="A4" s="9" t="s">
        <v>3</v>
      </c>
      <c r="B4" s="10"/>
      <c r="C4" s="10"/>
      <c r="D4" s="10"/>
      <c r="E4" s="10"/>
      <c r="F4" s="11"/>
    </row>
    <row r="5" spans="1:6" x14ac:dyDescent="0.3">
      <c r="A5" s="12" t="s">
        <v>4</v>
      </c>
      <c r="B5" s="13"/>
      <c r="C5" s="13"/>
      <c r="D5" s="13"/>
      <c r="E5" s="13"/>
      <c r="F5" s="14"/>
    </row>
    <row r="6" spans="1:6" s="19" customFormat="1" ht="28.8" x14ac:dyDescent="0.3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 x14ac:dyDescent="0.3">
      <c r="A7" s="20" t="s">
        <v>8</v>
      </c>
      <c r="B7" s="21"/>
      <c r="C7" s="21"/>
      <c r="D7" s="22" t="s">
        <v>9</v>
      </c>
      <c r="E7" s="21"/>
      <c r="F7" s="21"/>
    </row>
    <row r="8" spans="1:6" x14ac:dyDescent="0.3">
      <c r="A8" s="23" t="s">
        <v>10</v>
      </c>
      <c r="B8" s="24"/>
      <c r="C8" s="24"/>
      <c r="D8" s="25" t="s">
        <v>11</v>
      </c>
      <c r="E8" s="24"/>
      <c r="F8" s="24"/>
    </row>
    <row r="9" spans="1:6" x14ac:dyDescent="0.3">
      <c r="A9" s="26" t="s">
        <v>12</v>
      </c>
      <c r="B9" s="27">
        <f>SUM(B10:B16)</f>
        <v>288839281.14000005</v>
      </c>
      <c r="C9" s="27">
        <f>SUM(C10:C16)</f>
        <v>173140043.91999999</v>
      </c>
      <c r="D9" s="28" t="s">
        <v>13</v>
      </c>
      <c r="E9" s="27">
        <f>SUM(E10:E18)</f>
        <v>28713709.75</v>
      </c>
      <c r="F9" s="27">
        <f>SUM(F10:F18)</f>
        <v>81709818.560000002</v>
      </c>
    </row>
    <row r="10" spans="1:6" x14ac:dyDescent="0.3">
      <c r="A10" s="29" t="s">
        <v>14</v>
      </c>
      <c r="B10" s="30">
        <v>233769.29</v>
      </c>
      <c r="C10" s="30">
        <v>226187.25</v>
      </c>
      <c r="D10" s="31" t="s">
        <v>15</v>
      </c>
      <c r="E10" s="30">
        <v>2605896.7400000002</v>
      </c>
      <c r="F10" s="30">
        <v>5563982.1500000004</v>
      </c>
    </row>
    <row r="11" spans="1:6" x14ac:dyDescent="0.3">
      <c r="A11" s="29" t="s">
        <v>16</v>
      </c>
      <c r="B11" s="30">
        <v>288605511.85000002</v>
      </c>
      <c r="C11" s="30">
        <v>172913856.66999999</v>
      </c>
      <c r="D11" s="31" t="s">
        <v>17</v>
      </c>
      <c r="E11" s="30">
        <v>9313727.3699999992</v>
      </c>
      <c r="F11" s="30">
        <v>20858218.07</v>
      </c>
    </row>
    <row r="12" spans="1:6" x14ac:dyDescent="0.3">
      <c r="A12" s="29" t="s">
        <v>18</v>
      </c>
      <c r="B12" s="30">
        <v>0</v>
      </c>
      <c r="C12" s="30">
        <v>0</v>
      </c>
      <c r="D12" s="31" t="s">
        <v>19</v>
      </c>
      <c r="E12" s="30">
        <v>239615.68</v>
      </c>
      <c r="F12" s="30">
        <v>27190358.399999999</v>
      </c>
    </row>
    <row r="13" spans="1:6" x14ac:dyDescent="0.3">
      <c r="A13" s="29" t="s">
        <v>20</v>
      </c>
      <c r="B13" s="30">
        <v>0</v>
      </c>
      <c r="C13" s="30">
        <v>0</v>
      </c>
      <c r="D13" s="31" t="s">
        <v>21</v>
      </c>
      <c r="E13" s="30">
        <v>0</v>
      </c>
      <c r="F13" s="30">
        <v>0</v>
      </c>
    </row>
    <row r="14" spans="1:6" x14ac:dyDescent="0.3">
      <c r="A14" s="29" t="s">
        <v>22</v>
      </c>
      <c r="B14" s="30">
        <v>0</v>
      </c>
      <c r="C14" s="30">
        <v>0</v>
      </c>
      <c r="D14" s="31" t="s">
        <v>23</v>
      </c>
      <c r="E14" s="30">
        <v>47537.2</v>
      </c>
      <c r="F14" s="30">
        <v>5883126.9299999997</v>
      </c>
    </row>
    <row r="15" spans="1:6" x14ac:dyDescent="0.3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3">
      <c r="A16" s="29" t="s">
        <v>26</v>
      </c>
      <c r="B16" s="30">
        <v>0</v>
      </c>
      <c r="C16" s="30">
        <v>0</v>
      </c>
      <c r="D16" s="31" t="s">
        <v>27</v>
      </c>
      <c r="E16" s="30">
        <v>11720110.32</v>
      </c>
      <c r="F16" s="30">
        <v>17812114.84</v>
      </c>
    </row>
    <row r="17" spans="1:6" x14ac:dyDescent="0.3">
      <c r="A17" s="26" t="s">
        <v>28</v>
      </c>
      <c r="B17" s="27">
        <f>SUM(B18:B24)</f>
        <v>123522089.35000001</v>
      </c>
      <c r="C17" s="27">
        <f>SUM(C18:C24)</f>
        <v>112456315.08999999</v>
      </c>
      <c r="D17" s="31" t="s">
        <v>29</v>
      </c>
      <c r="E17" s="30">
        <v>0</v>
      </c>
      <c r="F17" s="30">
        <v>0</v>
      </c>
    </row>
    <row r="18" spans="1:6" x14ac:dyDescent="0.3">
      <c r="A18" s="32" t="s">
        <v>30</v>
      </c>
      <c r="B18" s="30">
        <v>107759153.98</v>
      </c>
      <c r="C18" s="30">
        <v>93534429.859999999</v>
      </c>
      <c r="D18" s="31" t="s">
        <v>31</v>
      </c>
      <c r="E18" s="30">
        <v>4786822.4400000004</v>
      </c>
      <c r="F18" s="30">
        <v>4402018.17</v>
      </c>
    </row>
    <row r="19" spans="1:6" x14ac:dyDescent="0.3">
      <c r="A19" s="32" t="s">
        <v>32</v>
      </c>
      <c r="B19" s="30">
        <v>2476650.6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3">
      <c r="A20" s="32" t="s">
        <v>34</v>
      </c>
      <c r="B20" s="30">
        <v>3918490.37</v>
      </c>
      <c r="C20" s="30">
        <v>122662.71</v>
      </c>
      <c r="D20" s="31" t="s">
        <v>35</v>
      </c>
      <c r="E20" s="30">
        <v>0</v>
      </c>
      <c r="F20" s="30">
        <v>0</v>
      </c>
    </row>
    <row r="21" spans="1:6" x14ac:dyDescent="0.3">
      <c r="A21" s="32" t="s">
        <v>36</v>
      </c>
      <c r="B21" s="30">
        <v>1575951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3">
      <c r="A22" s="32" t="s">
        <v>38</v>
      </c>
      <c r="B22" s="30">
        <v>129300</v>
      </c>
      <c r="C22" s="30">
        <v>67300</v>
      </c>
      <c r="D22" s="31" t="s">
        <v>39</v>
      </c>
      <c r="E22" s="30">
        <v>0</v>
      </c>
      <c r="F22" s="30">
        <v>0</v>
      </c>
    </row>
    <row r="23" spans="1:6" x14ac:dyDescent="0.3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3">
      <c r="A24" s="32" t="s">
        <v>42</v>
      </c>
      <c r="B24" s="30">
        <v>7662543.4000000004</v>
      </c>
      <c r="C24" s="30">
        <v>18731922.52</v>
      </c>
      <c r="D24" s="31" t="s">
        <v>43</v>
      </c>
      <c r="E24" s="30">
        <v>0</v>
      </c>
      <c r="F24" s="30">
        <v>0</v>
      </c>
    </row>
    <row r="25" spans="1:6" x14ac:dyDescent="0.3">
      <c r="A25" s="26" t="s">
        <v>44</v>
      </c>
      <c r="B25" s="27">
        <f>SUM(B26:B30)</f>
        <v>27902993.57</v>
      </c>
      <c r="C25" s="27">
        <f>SUM(C26:C30)</f>
        <v>26772682.600000001</v>
      </c>
      <c r="D25" s="31" t="s">
        <v>45</v>
      </c>
      <c r="E25" s="30">
        <v>0</v>
      </c>
      <c r="F25" s="30">
        <v>0</v>
      </c>
    </row>
    <row r="26" spans="1:6" x14ac:dyDescent="0.3">
      <c r="A26" s="32" t="s">
        <v>46</v>
      </c>
      <c r="B26" s="30">
        <v>2883623.65</v>
      </c>
      <c r="C26" s="30">
        <v>25663.26</v>
      </c>
      <c r="D26" s="28" t="s">
        <v>47</v>
      </c>
      <c r="E26" s="30">
        <v>0</v>
      </c>
      <c r="F26" s="30">
        <v>0</v>
      </c>
    </row>
    <row r="27" spans="1:6" x14ac:dyDescent="0.3">
      <c r="A27" s="32" t="s">
        <v>48</v>
      </c>
      <c r="B27" s="30">
        <v>109784.14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3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3">
      <c r="A29" s="32" t="s">
        <v>52</v>
      </c>
      <c r="B29" s="30">
        <v>24909585.780000001</v>
      </c>
      <c r="C29" s="30">
        <v>26747019.34</v>
      </c>
      <c r="D29" s="31" t="s">
        <v>53</v>
      </c>
      <c r="E29" s="30">
        <v>0</v>
      </c>
      <c r="F29" s="30">
        <v>0</v>
      </c>
    </row>
    <row r="30" spans="1:6" x14ac:dyDescent="0.3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3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3513</v>
      </c>
      <c r="F31" s="27">
        <f>SUM(F32:F37)</f>
        <v>3513</v>
      </c>
    </row>
    <row r="32" spans="1:6" x14ac:dyDescent="0.3">
      <c r="A32" s="32" t="s">
        <v>58</v>
      </c>
      <c r="B32" s="30">
        <v>0</v>
      </c>
      <c r="C32" s="30">
        <v>0</v>
      </c>
      <c r="D32" s="31" t="s">
        <v>59</v>
      </c>
      <c r="E32" s="30">
        <v>3513</v>
      </c>
      <c r="F32" s="30">
        <v>3513</v>
      </c>
    </row>
    <row r="33" spans="1:6" x14ac:dyDescent="0.3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3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3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3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3">
      <c r="A37" s="26" t="s">
        <v>68</v>
      </c>
      <c r="B37" s="30">
        <v>107354.61</v>
      </c>
      <c r="C37" s="30">
        <v>107354.61</v>
      </c>
      <c r="D37" s="31" t="s">
        <v>69</v>
      </c>
      <c r="E37" s="30">
        <v>0</v>
      </c>
      <c r="F37" s="30">
        <v>0</v>
      </c>
    </row>
    <row r="38" spans="1:6" x14ac:dyDescent="0.3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3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3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3">
      <c r="A41" s="26" t="s">
        <v>76</v>
      </c>
      <c r="B41" s="27">
        <f>SUM(B42:B45)</f>
        <v>30991</v>
      </c>
      <c r="C41" s="27">
        <f>SUM(C42:C45)</f>
        <v>30991</v>
      </c>
      <c r="D41" s="31" t="s">
        <v>77</v>
      </c>
      <c r="E41" s="30">
        <v>0</v>
      </c>
      <c r="F41" s="30">
        <v>0</v>
      </c>
    </row>
    <row r="42" spans="1:6" x14ac:dyDescent="0.3">
      <c r="A42" s="32" t="s">
        <v>78</v>
      </c>
      <c r="B42" s="30">
        <v>30991</v>
      </c>
      <c r="C42" s="30">
        <v>30991</v>
      </c>
      <c r="D42" s="28" t="s">
        <v>79</v>
      </c>
      <c r="E42" s="27">
        <f>SUM(E43:E45)</f>
        <v>4953670.75</v>
      </c>
      <c r="F42" s="27">
        <f>SUM(F43:F45)</f>
        <v>4686042.03</v>
      </c>
    </row>
    <row r="43" spans="1:6" x14ac:dyDescent="0.3">
      <c r="A43" s="32" t="s">
        <v>80</v>
      </c>
      <c r="B43" s="30">
        <v>0</v>
      </c>
      <c r="C43" s="30">
        <v>0</v>
      </c>
      <c r="D43" s="31" t="s">
        <v>81</v>
      </c>
      <c r="E43" s="30">
        <v>4953461.33</v>
      </c>
      <c r="F43" s="30">
        <v>4685905.91</v>
      </c>
    </row>
    <row r="44" spans="1:6" x14ac:dyDescent="0.3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3">
      <c r="A45" s="32" t="s">
        <v>84</v>
      </c>
      <c r="B45" s="30">
        <v>0</v>
      </c>
      <c r="C45" s="30">
        <v>0</v>
      </c>
      <c r="D45" s="31" t="s">
        <v>85</v>
      </c>
      <c r="E45" s="30">
        <v>209.42</v>
      </c>
      <c r="F45" s="30">
        <v>136.12</v>
      </c>
    </row>
    <row r="46" spans="1:6" x14ac:dyDescent="0.3">
      <c r="A46" s="24"/>
      <c r="B46" s="33"/>
      <c r="C46" s="33"/>
      <c r="D46" s="34"/>
      <c r="E46" s="33">
        <v>0</v>
      </c>
      <c r="F46" s="33">
        <v>0</v>
      </c>
    </row>
    <row r="47" spans="1:6" x14ac:dyDescent="0.3">
      <c r="A47" s="35" t="s">
        <v>86</v>
      </c>
      <c r="B47" s="36">
        <f>B9+B17+B25+B31+B37+B38+B41</f>
        <v>440402709.67000008</v>
      </c>
      <c r="C47" s="36">
        <f>C9+C17+C25+C31+C37+C38+C41</f>
        <v>312507387.22000003</v>
      </c>
      <c r="D47" s="37" t="s">
        <v>87</v>
      </c>
      <c r="E47" s="36">
        <f>E9+E19+E23+E26+E27+E31+E38+E42</f>
        <v>33670893.5</v>
      </c>
      <c r="F47" s="36">
        <f>F9+F19+F23+F26+F27+F31+F38+F42</f>
        <v>86399373.590000004</v>
      </c>
    </row>
    <row r="48" spans="1:6" x14ac:dyDescent="0.3">
      <c r="A48" s="24"/>
      <c r="B48" s="33"/>
      <c r="C48" s="33"/>
      <c r="D48" s="34"/>
      <c r="E48" s="33"/>
      <c r="F48" s="33"/>
    </row>
    <row r="49" spans="1:6" x14ac:dyDescent="0.3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3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3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3">
      <c r="A52" s="26" t="s">
        <v>94</v>
      </c>
      <c r="B52" s="30">
        <v>306060661.13999999</v>
      </c>
      <c r="C52" s="30">
        <v>306914108.98000002</v>
      </c>
      <c r="D52" s="28" t="s">
        <v>95</v>
      </c>
      <c r="E52" s="30">
        <v>0</v>
      </c>
      <c r="F52" s="30">
        <v>0</v>
      </c>
    </row>
    <row r="53" spans="1:6" x14ac:dyDescent="0.3">
      <c r="A53" s="26" t="s">
        <v>96</v>
      </c>
      <c r="B53" s="30">
        <v>195510127.02000001</v>
      </c>
      <c r="C53" s="30">
        <v>165046145.84</v>
      </c>
      <c r="D53" s="28" t="s">
        <v>97</v>
      </c>
      <c r="E53" s="30">
        <v>0</v>
      </c>
      <c r="F53" s="30">
        <v>0</v>
      </c>
    </row>
    <row r="54" spans="1:6" x14ac:dyDescent="0.3">
      <c r="A54" s="26" t="s">
        <v>98</v>
      </c>
      <c r="B54" s="30">
        <v>4799210.1100000003</v>
      </c>
      <c r="C54" s="30">
        <v>4799210.1100000003</v>
      </c>
      <c r="D54" s="28" t="s">
        <v>99</v>
      </c>
      <c r="E54" s="30">
        <v>6243.66</v>
      </c>
      <c r="F54" s="30">
        <v>6243.66</v>
      </c>
    </row>
    <row r="55" spans="1:6" x14ac:dyDescent="0.3">
      <c r="A55" s="26" t="s">
        <v>100</v>
      </c>
      <c r="B55" s="30">
        <v>-155329176.33000001</v>
      </c>
      <c r="C55" s="30">
        <v>-155329176.33000001</v>
      </c>
      <c r="D55" s="38" t="s">
        <v>101</v>
      </c>
      <c r="E55" s="30">
        <v>0</v>
      </c>
      <c r="F55" s="30">
        <v>0</v>
      </c>
    </row>
    <row r="56" spans="1:6" x14ac:dyDescent="0.3">
      <c r="A56" s="26" t="s">
        <v>102</v>
      </c>
      <c r="B56" s="30">
        <v>96610</v>
      </c>
      <c r="C56" s="30">
        <v>96610</v>
      </c>
      <c r="D56" s="34"/>
      <c r="E56" s="33"/>
      <c r="F56" s="33"/>
    </row>
    <row r="57" spans="1:6" x14ac:dyDescent="0.3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6243.66</v>
      </c>
      <c r="F57" s="36">
        <f>SUM(F50:F55)</f>
        <v>6243.66</v>
      </c>
    </row>
    <row r="58" spans="1:6" x14ac:dyDescent="0.3">
      <c r="A58" s="26" t="s">
        <v>105</v>
      </c>
      <c r="B58" s="30">
        <v>14616191.310000001</v>
      </c>
      <c r="C58" s="30">
        <v>14616191.310000001</v>
      </c>
      <c r="D58" s="34"/>
      <c r="E58" s="33"/>
      <c r="F58" s="33"/>
    </row>
    <row r="59" spans="1:6" x14ac:dyDescent="0.3">
      <c r="A59" s="24"/>
      <c r="B59" s="33"/>
      <c r="C59" s="33"/>
      <c r="D59" s="37" t="s">
        <v>106</v>
      </c>
      <c r="E59" s="36">
        <f>E47+E57</f>
        <v>33677137.159999996</v>
      </c>
      <c r="F59" s="36">
        <f>F47+F57</f>
        <v>86405617.25</v>
      </c>
    </row>
    <row r="60" spans="1:6" x14ac:dyDescent="0.3">
      <c r="A60" s="35" t="s">
        <v>107</v>
      </c>
      <c r="B60" s="36">
        <f>SUM(B50:B58)</f>
        <v>365753623.24999994</v>
      </c>
      <c r="C60" s="36">
        <f>SUM(C50:C58)</f>
        <v>336143089.91000003</v>
      </c>
      <c r="D60" s="34"/>
      <c r="E60" s="33"/>
      <c r="F60" s="33"/>
    </row>
    <row r="61" spans="1:6" x14ac:dyDescent="0.3">
      <c r="A61" s="24"/>
      <c r="B61" s="33"/>
      <c r="C61" s="33"/>
      <c r="D61" s="39" t="s">
        <v>108</v>
      </c>
      <c r="E61" s="33"/>
      <c r="F61" s="33"/>
    </row>
    <row r="62" spans="1:6" x14ac:dyDescent="0.3">
      <c r="A62" s="35" t="s">
        <v>109</v>
      </c>
      <c r="B62" s="36">
        <f>SUM(B47+B60)</f>
        <v>806156332.92000008</v>
      </c>
      <c r="C62" s="36">
        <f>SUM(C47+C60)</f>
        <v>648650477.13000011</v>
      </c>
      <c r="D62" s="34"/>
      <c r="E62" s="33"/>
      <c r="F62" s="33"/>
    </row>
    <row r="63" spans="1:6" x14ac:dyDescent="0.3">
      <c r="A63" s="24"/>
      <c r="B63" s="40"/>
      <c r="C63" s="40"/>
      <c r="D63" s="41" t="s">
        <v>110</v>
      </c>
      <c r="E63" s="27">
        <f>SUM(E64:E66)</f>
        <v>2522134.88</v>
      </c>
      <c r="F63" s="27">
        <f>SUM(F64:F66)</f>
        <v>2522134.88</v>
      </c>
    </row>
    <row r="64" spans="1:6" x14ac:dyDescent="0.3">
      <c r="A64" s="24"/>
      <c r="B64" s="40"/>
      <c r="C64" s="40"/>
      <c r="D64" s="42" t="s">
        <v>111</v>
      </c>
      <c r="E64" s="30">
        <v>0</v>
      </c>
      <c r="F64" s="30">
        <v>0</v>
      </c>
    </row>
    <row r="65" spans="1:6" x14ac:dyDescent="0.3">
      <c r="A65" s="24"/>
      <c r="B65" s="40"/>
      <c r="C65" s="40"/>
      <c r="D65" s="43" t="s">
        <v>112</v>
      </c>
      <c r="E65" s="30">
        <v>2522134.88</v>
      </c>
      <c r="F65" s="30">
        <v>2522134.88</v>
      </c>
    </row>
    <row r="66" spans="1:6" x14ac:dyDescent="0.3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3">
      <c r="A67" s="24"/>
      <c r="B67" s="40"/>
      <c r="C67" s="40"/>
      <c r="D67" s="34"/>
      <c r="E67" s="33"/>
      <c r="F67" s="33"/>
    </row>
    <row r="68" spans="1:6" x14ac:dyDescent="0.3">
      <c r="A68" s="24"/>
      <c r="B68" s="40"/>
      <c r="C68" s="40"/>
      <c r="D68" s="41" t="s">
        <v>114</v>
      </c>
      <c r="E68" s="27">
        <f>SUM(E69:E73)</f>
        <v>769957060.88</v>
      </c>
      <c r="F68" s="27">
        <f>SUM(F69:F73)</f>
        <v>559722725</v>
      </c>
    </row>
    <row r="69" spans="1:6" x14ac:dyDescent="0.3">
      <c r="A69" s="44"/>
      <c r="B69" s="40"/>
      <c r="C69" s="40"/>
      <c r="D69" s="42" t="s">
        <v>115</v>
      </c>
      <c r="E69" s="30">
        <v>271315363.62</v>
      </c>
      <c r="F69" s="30">
        <v>198342113.61000001</v>
      </c>
    </row>
    <row r="70" spans="1:6" x14ac:dyDescent="0.3">
      <c r="A70" s="44"/>
      <c r="B70" s="40"/>
      <c r="C70" s="40"/>
      <c r="D70" s="42" t="s">
        <v>116</v>
      </c>
      <c r="E70" s="30">
        <v>448376232.14999998</v>
      </c>
      <c r="F70" s="30">
        <v>311115146.27999997</v>
      </c>
    </row>
    <row r="71" spans="1:6" x14ac:dyDescent="0.3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3">
      <c r="A72" s="44"/>
      <c r="B72" s="40"/>
      <c r="C72" s="40"/>
      <c r="D72" s="42" t="s">
        <v>118</v>
      </c>
      <c r="E72" s="30">
        <v>50265465.109999999</v>
      </c>
      <c r="F72" s="30">
        <v>50265465.109999999</v>
      </c>
    </row>
    <row r="73" spans="1:6" x14ac:dyDescent="0.3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 x14ac:dyDescent="0.3">
      <c r="A74" s="44"/>
      <c r="B74" s="40"/>
      <c r="C74" s="40"/>
      <c r="D74" s="34"/>
      <c r="E74" s="33"/>
      <c r="F74" s="33"/>
    </row>
    <row r="75" spans="1:6" x14ac:dyDescent="0.3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3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3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3">
      <c r="A78" s="44"/>
      <c r="B78" s="40"/>
      <c r="C78" s="40"/>
      <c r="D78" s="34"/>
      <c r="E78" s="33"/>
      <c r="F78" s="33"/>
    </row>
    <row r="79" spans="1:6" x14ac:dyDescent="0.3">
      <c r="A79" s="44"/>
      <c r="B79" s="40"/>
      <c r="C79" s="40"/>
      <c r="D79" s="37" t="s">
        <v>123</v>
      </c>
      <c r="E79" s="36">
        <f>E63+E68+E75</f>
        <v>772479195.75999999</v>
      </c>
      <c r="F79" s="36">
        <f>F63+F68+F75</f>
        <v>562244859.88</v>
      </c>
    </row>
    <row r="80" spans="1:6" x14ac:dyDescent="0.3">
      <c r="A80" s="44"/>
      <c r="B80" s="40"/>
      <c r="C80" s="40"/>
      <c r="D80" s="34"/>
      <c r="E80" s="33"/>
      <c r="F80" s="33"/>
    </row>
    <row r="81" spans="1:6" x14ac:dyDescent="0.3">
      <c r="A81" s="44"/>
      <c r="B81" s="40"/>
      <c r="C81" s="40"/>
      <c r="D81" s="37" t="s">
        <v>124</v>
      </c>
      <c r="E81" s="36">
        <f>E59+E79</f>
        <v>806156332.91999996</v>
      </c>
      <c r="F81" s="36">
        <f>F59+F79</f>
        <v>648650477.13</v>
      </c>
    </row>
    <row r="82" spans="1:6" x14ac:dyDescent="0.3">
      <c r="A82" s="45"/>
      <c r="B82" s="46"/>
      <c r="C82" s="46"/>
      <c r="D82" s="47"/>
      <c r="E82" s="48"/>
      <c r="F82" s="48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2023-10-31T18:00:29Z</dcterms:created>
  <dcterms:modified xsi:type="dcterms:W3CDTF">2023-10-31T18:00:58Z</dcterms:modified>
</cp:coreProperties>
</file>