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ELIN\Desktop\4TO TRIMESTRE 2022\PUBLICACION\"/>
    </mc:Choice>
  </mc:AlternateContent>
  <bookViews>
    <workbookView xWindow="0" yWindow="0" windowWidth="23040" windowHeight="8832"/>
  </bookViews>
  <sheets>
    <sheet name="C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6" i="1" l="1"/>
  <c r="E96" i="1"/>
  <c r="C96" i="1"/>
  <c r="B96" i="1"/>
  <c r="D94" i="1"/>
  <c r="G94" i="1" s="1"/>
  <c r="G93" i="1"/>
  <c r="D93" i="1"/>
  <c r="D92" i="1"/>
  <c r="G92" i="1" s="1"/>
  <c r="G91" i="1"/>
  <c r="D91" i="1"/>
  <c r="D90" i="1"/>
  <c r="G90" i="1" s="1"/>
  <c r="G89" i="1"/>
  <c r="D89" i="1"/>
  <c r="D88" i="1"/>
  <c r="D96" i="1" s="1"/>
  <c r="F80" i="1"/>
  <c r="E80" i="1"/>
  <c r="C80" i="1"/>
  <c r="B80" i="1"/>
  <c r="D78" i="1"/>
  <c r="G78" i="1" s="1"/>
  <c r="G77" i="1"/>
  <c r="D77" i="1"/>
  <c r="D76" i="1"/>
  <c r="G76" i="1" s="1"/>
  <c r="G75" i="1"/>
  <c r="G80" i="1" s="1"/>
  <c r="D75" i="1"/>
  <c r="F66" i="1"/>
  <c r="E66" i="1"/>
  <c r="C66" i="1"/>
  <c r="B66" i="1"/>
  <c r="G64" i="1"/>
  <c r="D64" i="1"/>
  <c r="D63" i="1"/>
  <c r="G63" i="1" s="1"/>
  <c r="G62" i="1"/>
  <c r="D62" i="1"/>
  <c r="D61" i="1"/>
  <c r="G61" i="1" s="1"/>
  <c r="G60" i="1"/>
  <c r="D60" i="1"/>
  <c r="D59" i="1"/>
  <c r="G59" i="1" s="1"/>
  <c r="G58" i="1"/>
  <c r="D58" i="1"/>
  <c r="D57" i="1"/>
  <c r="G57" i="1" s="1"/>
  <c r="G56" i="1"/>
  <c r="D56" i="1"/>
  <c r="D55" i="1"/>
  <c r="G55" i="1" s="1"/>
  <c r="G54" i="1"/>
  <c r="D54" i="1"/>
  <c r="D53" i="1"/>
  <c r="G53" i="1" s="1"/>
  <c r="G52" i="1"/>
  <c r="D52" i="1"/>
  <c r="D51" i="1"/>
  <c r="G51" i="1" s="1"/>
  <c r="G50" i="1"/>
  <c r="D50" i="1"/>
  <c r="D49" i="1"/>
  <c r="G49" i="1" s="1"/>
  <c r="G48" i="1"/>
  <c r="D48" i="1"/>
  <c r="D47" i="1"/>
  <c r="G47" i="1" s="1"/>
  <c r="G46" i="1"/>
  <c r="D46" i="1"/>
  <c r="D45" i="1"/>
  <c r="G45" i="1" s="1"/>
  <c r="G44" i="1"/>
  <c r="D44" i="1"/>
  <c r="D43" i="1"/>
  <c r="G43" i="1" s="1"/>
  <c r="G42" i="1"/>
  <c r="D42" i="1"/>
  <c r="D41" i="1"/>
  <c r="G41" i="1" s="1"/>
  <c r="G40" i="1"/>
  <c r="D40" i="1"/>
  <c r="D39" i="1"/>
  <c r="G39" i="1" s="1"/>
  <c r="G38" i="1"/>
  <c r="D38" i="1"/>
  <c r="D37" i="1"/>
  <c r="G37" i="1" s="1"/>
  <c r="G36" i="1"/>
  <c r="D36" i="1"/>
  <c r="D35" i="1"/>
  <c r="G35" i="1" s="1"/>
  <c r="G34" i="1"/>
  <c r="D34" i="1"/>
  <c r="D33" i="1"/>
  <c r="G33" i="1" s="1"/>
  <c r="G32" i="1"/>
  <c r="D32" i="1"/>
  <c r="D31" i="1"/>
  <c r="G31" i="1" s="1"/>
  <c r="G30" i="1"/>
  <c r="D30" i="1"/>
  <c r="D29" i="1"/>
  <c r="G29" i="1" s="1"/>
  <c r="G28" i="1"/>
  <c r="D28" i="1"/>
  <c r="D27" i="1"/>
  <c r="G27" i="1" s="1"/>
  <c r="G26" i="1"/>
  <c r="D26" i="1"/>
  <c r="D25" i="1"/>
  <c r="G25" i="1" s="1"/>
  <c r="G24" i="1"/>
  <c r="D24" i="1"/>
  <c r="D23" i="1"/>
  <c r="G23" i="1" s="1"/>
  <c r="G22" i="1"/>
  <c r="D22" i="1"/>
  <c r="D21" i="1"/>
  <c r="G21" i="1" s="1"/>
  <c r="G20" i="1"/>
  <c r="D20" i="1"/>
  <c r="D19" i="1"/>
  <c r="G19" i="1" s="1"/>
  <c r="G18" i="1"/>
  <c r="D18" i="1"/>
  <c r="D17" i="1"/>
  <c r="G17" i="1" s="1"/>
  <c r="G16" i="1"/>
  <c r="D16" i="1"/>
  <c r="D15" i="1"/>
  <c r="G15" i="1" s="1"/>
  <c r="G14" i="1"/>
  <c r="D14" i="1"/>
  <c r="D13" i="1"/>
  <c r="G13" i="1" s="1"/>
  <c r="G12" i="1"/>
  <c r="D12" i="1"/>
  <c r="D11" i="1"/>
  <c r="G11" i="1" s="1"/>
  <c r="G10" i="1"/>
  <c r="D10" i="1"/>
  <c r="D9" i="1"/>
  <c r="G9" i="1" s="1"/>
  <c r="G8" i="1"/>
  <c r="D8" i="1"/>
  <c r="D7" i="1"/>
  <c r="D66" i="1" s="1"/>
  <c r="D80" i="1" l="1"/>
  <c r="G7" i="1"/>
  <c r="G66" i="1" s="1"/>
  <c r="G88" i="1"/>
  <c r="G96" i="1" s="1"/>
</calcChain>
</file>

<file path=xl/sharedStrings.xml><?xml version="1.0" encoding="utf-8"?>
<sst xmlns="http://schemas.openxmlformats.org/spreadsheetml/2006/main" count="107" uniqueCount="85">
  <si>
    <t>Municipio de Guanajuato
Estado Analítico del Ejercicio del Presupuesto de Egresos
Clasificación Administrativa
Del 1 de Enero al 31 de Diciembre de 2022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</si>
  <si>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</si>
  <si>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</si>
  <si>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</si>
  <si>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</si>
  <si>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</si>
  <si>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</si>
  <si>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</si>
  <si>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</si>
  <si>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</si>
  <si>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</si>
  <si>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31111-0101 PRESIDENTE MUNICIPAL</t>
  </si>
  <si>
    <t>31111-0102 SINDICATURA Y REGIDURÍA</t>
  </si>
  <si>
    <t>31111-0103 SECRETARIA PARTICULAR</t>
  </si>
  <si>
    <t>31111-0104 UNIDAD DE COMUNICACIÓN SOCIAL</t>
  </si>
  <si>
    <t>31111-0105 CONTRALORÍA MUNICIPAL</t>
  </si>
  <si>
    <t>31111-0106 UNID DE INNOVACIÓN Y POLÍTICA</t>
  </si>
  <si>
    <t>31111-0201 SECRETARÍA DEL H. AYUNTAMIENT</t>
  </si>
  <si>
    <t>31111-0202 DIRECCIÓN GENERAL DE SERVICIO</t>
  </si>
  <si>
    <t>31111-0203 JUZGADO ADMINISTRATIVO MUNICI</t>
  </si>
  <si>
    <t>31111-0206 DIRECCIÓN DE LA FUNCIÓN EDILI</t>
  </si>
  <si>
    <t>31111-0207 DIRECCIÓN DE ARCHIVO MUNICIPA</t>
  </si>
  <si>
    <t>31111-0208 UNIDAD DE ACCESO A LA INFORMA</t>
  </si>
  <si>
    <t>31111-0209 DIRECCIÓN DE GOBIERNO</t>
  </si>
  <si>
    <t>31111-0301 TESORERÍA MUNICIPAL</t>
  </si>
  <si>
    <t>31111-0302 DIRECCIÓN DE INGRESOS</t>
  </si>
  <si>
    <t>31111-0304 DIRECCIÓN DE CATASTRO E IMPUE</t>
  </si>
  <si>
    <t>31111-0306 COORDINACIÓN GENERAL DE FINAN</t>
  </si>
  <si>
    <t>31111-0307 COORDINACIÓN GENERAL DE ADMIN</t>
  </si>
  <si>
    <t>31111-0308 DIR DE ADQ Y SERVICIOS GENERA</t>
  </si>
  <si>
    <t>31111-0309 DIR DE RECURSOS HUMANOS</t>
  </si>
  <si>
    <t>31111-0310 DIR DE TECNOLOGÍAS DE LA INFO</t>
  </si>
  <si>
    <t>31111-0505 DIR GENERAL DE SERVICIOS PUBL</t>
  </si>
  <si>
    <t>31111-0506 DIR DE SERVICIOS COMPLEMENTAR</t>
  </si>
  <si>
    <t>31111-0507 DIR DE SERVICIOS BÁSICOS</t>
  </si>
  <si>
    <t>31111-0508 DIR DE ALUMBRADO PÚBLICO</t>
  </si>
  <si>
    <t>31111-0605 DIR GRAL MED AMB Y ORD TERRIT</t>
  </si>
  <si>
    <t>31111-0606 DIR TECNICA Y ADMINISTRATIVA</t>
  </si>
  <si>
    <t>31111-0607 DIR DE ADMINISTRACIÓN URBANA</t>
  </si>
  <si>
    <t>31111-0608 DIR DE IMAGEN URB Y GESTION D</t>
  </si>
  <si>
    <t>31111-0609 DIR DE ECOLOGÍA Y MEDIO AMBIE</t>
  </si>
  <si>
    <t>31111-0610 DIRECCION DE VIVIENDA</t>
  </si>
  <si>
    <t>31111-0701 DIRECCIÓN GENERAL DE OBRA PÚB</t>
  </si>
  <si>
    <t>31111-0702 DIRECCIÓN TECNICA ADMINISTRAT</t>
  </si>
  <si>
    <t>31111-0703 DIRECCIÓN DE CONSTRUCCIÓN</t>
  </si>
  <si>
    <t>31111-0704 DIRECCIÓN DE PROGRAMACION DE</t>
  </si>
  <si>
    <t>31111-0705 DIRECCIÓN DE MANTENIMIENTO</t>
  </si>
  <si>
    <t>31111-0805 SECRETARIA DE SEGURIDAD CIUDA</t>
  </si>
  <si>
    <t>31111-0806 DIR GRAL TRANSITO, MOV Y TRAN</t>
  </si>
  <si>
    <t>31111-0807 COMISARÍA DE LA POLICIA PREVE</t>
  </si>
  <si>
    <t>31111-0808 DIR DE PROTECCIÓN CIVIL</t>
  </si>
  <si>
    <t>31111-0809 DIR DE FISCALIZ Y CTROL DE RE</t>
  </si>
  <si>
    <t>31111-1003 DIR DE PARTIC Y ATENCIÓN A LA</t>
  </si>
  <si>
    <t>31111-1004 DIR GRAL DE DESARROLLO SOCIAL</t>
  </si>
  <si>
    <t>31111-1005 DIR DE GESTIÓN Y PARTICIPACIÓ</t>
  </si>
  <si>
    <t>31111-1006 DIR DE DESARROLLO RURAL</t>
  </si>
  <si>
    <t>31111-1007 DIR DE PROYECTOS PRODUCTIVOS</t>
  </si>
  <si>
    <t>31111-1008 DIR DE ORGANIZACIONES Y PROG</t>
  </si>
  <si>
    <t>31111-1009 DIR DE SALUD</t>
  </si>
  <si>
    <t>31111-1203 DIR GRAL DE DESARROLLO TUR Y</t>
  </si>
  <si>
    <t>31111-1204 DIR DE PROMOCIÓN TURÍSTICA</t>
  </si>
  <si>
    <t>31111-1205 DIR DE DESARROLLO TURÍSTICO</t>
  </si>
  <si>
    <t>31111-1206 DIR DE ATENCION A SECTORES PR</t>
  </si>
  <si>
    <t>31111-1207 DIR DE PROM ECON Y ATRAC DE I</t>
  </si>
  <si>
    <t>31111-1303 DIR GENERAL DE CULTURA Y EDUC</t>
  </si>
  <si>
    <t>31111-1304 DIR MUSEO MOMIAS</t>
  </si>
  <si>
    <t>31120-8201 DESARROLLO INTEGRAL PARA LA F</t>
  </si>
  <si>
    <t>31120-8301 COMISION MUNICIPAL DEL DEPORT</t>
  </si>
  <si>
    <t>31120-8801 INSTITUTO MUNICIPAL DE PLANEA</t>
  </si>
  <si>
    <t>Total del Gasto</t>
  </si>
  <si>
    <t>Municipio de Guanajuato
Estado Analítico del Ejercicio del Presupuesto de Egresos
Clasificación Administrativa (Poderes)
Del 1 de Enero al 31 de Diciembre de 2022</t>
  </si>
  <si>
    <t>NO APLICA</t>
  </si>
  <si>
    <t>Poder Ejecutivo</t>
  </si>
  <si>
    <t>Poder Legislativo</t>
  </si>
  <si>
    <t>Poder Judicial</t>
  </si>
  <si>
    <t>Órganismos Autónomos</t>
  </si>
  <si>
    <t>Municipio de Guanajuato
Estado Analítico del Ejercicio del Presupuesto de Egresos
Clasificación Administrativa (Sector Paraestatal)
Del 1 de Enero al 31 de Diciembre de 2022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</si>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</sst>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0" borderId="0" xfId="1" applyFont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 applyProtection="1">
      <alignment horizontal="center" vertical="center" wrapText="1"/>
      <protection locked="0"/>
    </xf>
    <xf numFmtId="0" fontId="3" fillId="2" borderId="5" xfId="1" applyFont="1" applyFill="1" applyBorder="1" applyAlignment="1" applyProtection="1">
      <alignment horizontal="center" vertical="center" wrapText="1"/>
      <protection locked="0"/>
    </xf>
    <xf numFmtId="0" fontId="3" fillId="2" borderId="6" xfId="1" applyFont="1" applyFill="1" applyBorder="1" applyAlignment="1" applyProtection="1">
      <alignment horizontal="center" vertical="center" wrapText="1"/>
      <protection locked="0"/>
    </xf>
    <xf numFmtId="4" fontId="3" fillId="2" borderId="7" xfId="1" applyNumberFormat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9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4" fontId="4" fillId="0" borderId="7" xfId="1" applyNumberFormat="1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left" indent="1"/>
      <protection locked="0"/>
    </xf>
    <xf numFmtId="4" fontId="4" fillId="0" borderId="13" xfId="0" applyNumberFormat="1" applyFont="1" applyFill="1" applyBorder="1" applyProtection="1">
      <protection locked="0"/>
    </xf>
    <xf numFmtId="0" fontId="4" fillId="0" borderId="8" xfId="0" applyFont="1" applyFill="1" applyBorder="1" applyProtection="1">
      <protection locked="0"/>
    </xf>
    <xf numFmtId="0" fontId="3" fillId="0" borderId="5" xfId="0" applyFont="1" applyBorder="1" applyAlignment="1" applyProtection="1">
      <alignment horizontal="left" indent="1"/>
      <protection locked="0"/>
    </xf>
    <xf numFmtId="4" fontId="3" fillId="0" borderId="9" xfId="0" applyNumberFormat="1" applyFont="1" applyFill="1" applyBorder="1" applyProtection="1">
      <protection locked="0"/>
    </xf>
    <xf numFmtId="0" fontId="5" fillId="0" borderId="2" xfId="0" applyFont="1" applyBorder="1" applyAlignment="1" applyProtection="1">
      <alignment horizontal="center"/>
      <protection locked="0"/>
    </xf>
    <xf numFmtId="4" fontId="0" fillId="0" borderId="7" xfId="0" applyNumberFormat="1" applyBorder="1" applyProtection="1">
      <protection locked="0"/>
    </xf>
    <xf numFmtId="0" fontId="0" fillId="0" borderId="12" xfId="0" applyBorder="1" applyProtection="1">
      <protection locked="0"/>
    </xf>
    <xf numFmtId="4" fontId="0" fillId="0" borderId="10" xfId="0" applyNumberForma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Alignment="1" applyProtection="1">
      <alignment horizontal="left" wrapText="1" indent="1"/>
      <protection locked="0"/>
    </xf>
    <xf numFmtId="0" fontId="3" fillId="0" borderId="5" xfId="0" applyFont="1" applyBorder="1" applyAlignment="1" applyProtection="1">
      <alignment horizontal="left"/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8"/>
  <sheetViews>
    <sheetView showGridLines="0" tabSelected="1" zoomScaleNormal="100" workbookViewId="0">
      <selection activeCell="O78" sqref="O78"/>
    </sheetView>
  </sheetViews>
  <sheetFormatPr baseColWidth="10" defaultColWidth="12" defaultRowHeight="10.199999999999999" x14ac:dyDescent="0.2"/>
  <cols>
    <col min="1" max="1" width="80.42578125" style="4" customWidth="1"/>
    <col min="2" max="4" width="18.28515625" style="4" customWidth="1"/>
    <col min="5" max="5" width="20.140625" style="4" customWidth="1"/>
    <col min="6" max="7" width="18.28515625" style="4" customWidth="1"/>
    <col min="8" max="16384" width="12" style="4"/>
  </cols>
  <sheetData>
    <row r="1" spans="1:7" ht="4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ht="11.4" customHeight="1" x14ac:dyDescent="0.2">
      <c r="A2" s="5"/>
      <c r="B2" s="5"/>
      <c r="C2" s="5"/>
      <c r="D2" s="5"/>
      <c r="E2" s="5"/>
      <c r="F2" s="5"/>
      <c r="G2" s="5"/>
    </row>
    <row r="3" spans="1:7" x14ac:dyDescent="0.2">
      <c r="A3" s="6"/>
      <c r="B3" s="7" t="s">
        <v>1</v>
      </c>
      <c r="C3" s="8"/>
      <c r="D3" s="8"/>
      <c r="E3" s="8"/>
      <c r="F3" s="9"/>
      <c r="G3" s="10" t="s">
        <v>2</v>
      </c>
    </row>
    <row r="4" spans="1:7" ht="24.9" customHeight="1" x14ac:dyDescent="0.2">
      <c r="A4" s="11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3"/>
    </row>
    <row r="5" spans="1:7" x14ac:dyDescent="0.2">
      <c r="A5" s="14"/>
      <c r="B5" s="15">
        <v>1</v>
      </c>
      <c r="C5" s="15">
        <v>2</v>
      </c>
      <c r="D5" s="15" t="s">
        <v>9</v>
      </c>
      <c r="E5" s="15">
        <v>4</v>
      </c>
      <c r="F5" s="15">
        <v>5</v>
      </c>
      <c r="G5" s="15" t="s">
        <v>10</v>
      </c>
    </row>
    <row r="6" spans="1:7" x14ac:dyDescent="0.2">
      <c r="A6" s="16"/>
      <c r="B6" s="17"/>
      <c r="C6" s="17"/>
      <c r="D6" s="17"/>
      <c r="E6" s="17"/>
      <c r="F6" s="17"/>
      <c r="G6" s="17"/>
    </row>
    <row r="7" spans="1:7" x14ac:dyDescent="0.2">
      <c r="A7" s="18" t="s">
        <v>11</v>
      </c>
      <c r="B7" s="19">
        <v>2039479</v>
      </c>
      <c r="C7" s="19">
        <v>12328.69</v>
      </c>
      <c r="D7" s="19">
        <f>B7+C7</f>
        <v>2051807.69</v>
      </c>
      <c r="E7" s="19">
        <v>1990922.43</v>
      </c>
      <c r="F7" s="19">
        <v>1990587.77</v>
      </c>
      <c r="G7" s="19">
        <f>D7-E7</f>
        <v>60885.260000000009</v>
      </c>
    </row>
    <row r="8" spans="1:7" x14ac:dyDescent="0.2">
      <c r="A8" s="18" t="s">
        <v>12</v>
      </c>
      <c r="B8" s="19">
        <v>18547069</v>
      </c>
      <c r="C8" s="19">
        <v>406344.56</v>
      </c>
      <c r="D8" s="19">
        <f t="shared" ref="D8:D64" si="0">B8+C8</f>
        <v>18953413.559999999</v>
      </c>
      <c r="E8" s="19">
        <v>18434142.120000001</v>
      </c>
      <c r="F8" s="19">
        <v>18426485.32</v>
      </c>
      <c r="G8" s="19">
        <f t="shared" ref="G8:G64" si="1">D8-E8</f>
        <v>519271.43999999762</v>
      </c>
    </row>
    <row r="9" spans="1:7" x14ac:dyDescent="0.2">
      <c r="A9" s="18" t="s">
        <v>13</v>
      </c>
      <c r="B9" s="19">
        <v>15116079</v>
      </c>
      <c r="C9" s="19">
        <v>1065162.6399999999</v>
      </c>
      <c r="D9" s="19">
        <f t="shared" si="0"/>
        <v>16181241.640000001</v>
      </c>
      <c r="E9" s="19">
        <v>14406105</v>
      </c>
      <c r="F9" s="19">
        <v>13280146.07</v>
      </c>
      <c r="G9" s="19">
        <f t="shared" si="1"/>
        <v>1775136.6400000006</v>
      </c>
    </row>
    <row r="10" spans="1:7" x14ac:dyDescent="0.2">
      <c r="A10" s="18" t="s">
        <v>14</v>
      </c>
      <c r="B10" s="19">
        <v>12155066</v>
      </c>
      <c r="C10" s="19">
        <v>1165671.83</v>
      </c>
      <c r="D10" s="19">
        <f t="shared" si="0"/>
        <v>13320737.83</v>
      </c>
      <c r="E10" s="19">
        <v>12622380.83</v>
      </c>
      <c r="F10" s="19">
        <v>12421713.59</v>
      </c>
      <c r="G10" s="19">
        <f t="shared" si="1"/>
        <v>698357</v>
      </c>
    </row>
    <row r="11" spans="1:7" x14ac:dyDescent="0.2">
      <c r="A11" s="18" t="s">
        <v>15</v>
      </c>
      <c r="B11" s="19">
        <v>9355349</v>
      </c>
      <c r="C11" s="19">
        <v>316976.23</v>
      </c>
      <c r="D11" s="19">
        <f t="shared" si="0"/>
        <v>9672325.2300000004</v>
      </c>
      <c r="E11" s="19">
        <v>9340431.9199999999</v>
      </c>
      <c r="F11" s="19">
        <v>9287558.5299999993</v>
      </c>
      <c r="G11" s="19">
        <f t="shared" si="1"/>
        <v>331893.31000000052</v>
      </c>
    </row>
    <row r="12" spans="1:7" x14ac:dyDescent="0.2">
      <c r="A12" s="18" t="s">
        <v>16</v>
      </c>
      <c r="B12" s="19">
        <v>2944558</v>
      </c>
      <c r="C12" s="19">
        <v>284510.76</v>
      </c>
      <c r="D12" s="19">
        <f t="shared" si="0"/>
        <v>3229068.76</v>
      </c>
      <c r="E12" s="19">
        <v>3101640.78</v>
      </c>
      <c r="F12" s="19">
        <v>2799495.98</v>
      </c>
      <c r="G12" s="19">
        <f t="shared" si="1"/>
        <v>127427.97999999998</v>
      </c>
    </row>
    <row r="13" spans="1:7" x14ac:dyDescent="0.2">
      <c r="A13" s="18" t="s">
        <v>17</v>
      </c>
      <c r="B13" s="19">
        <v>3461805</v>
      </c>
      <c r="C13" s="19">
        <v>-1037464.94</v>
      </c>
      <c r="D13" s="19">
        <f t="shared" si="0"/>
        <v>2424340.06</v>
      </c>
      <c r="E13" s="19">
        <v>2097444.08</v>
      </c>
      <c r="F13" s="19">
        <v>1936771.23</v>
      </c>
      <c r="G13" s="19">
        <f t="shared" si="1"/>
        <v>326895.98</v>
      </c>
    </row>
    <row r="14" spans="1:7" x14ac:dyDescent="0.2">
      <c r="A14" s="18" t="s">
        <v>18</v>
      </c>
      <c r="B14" s="19">
        <v>8429565</v>
      </c>
      <c r="C14" s="19">
        <v>58283.69</v>
      </c>
      <c r="D14" s="19">
        <f t="shared" si="0"/>
        <v>8487848.6899999995</v>
      </c>
      <c r="E14" s="19">
        <v>8251254.6200000001</v>
      </c>
      <c r="F14" s="19">
        <v>8247093.7699999996</v>
      </c>
      <c r="G14" s="19">
        <f t="shared" si="1"/>
        <v>236594.06999999937</v>
      </c>
    </row>
    <row r="15" spans="1:7" x14ac:dyDescent="0.2">
      <c r="A15" s="18" t="s">
        <v>19</v>
      </c>
      <c r="B15" s="19">
        <v>1816555</v>
      </c>
      <c r="C15" s="19">
        <v>76681.67</v>
      </c>
      <c r="D15" s="19">
        <f t="shared" si="0"/>
        <v>1893236.67</v>
      </c>
      <c r="E15" s="19">
        <v>1788285.95</v>
      </c>
      <c r="F15" s="19">
        <v>1780591.9</v>
      </c>
      <c r="G15" s="19">
        <f t="shared" si="1"/>
        <v>104950.71999999997</v>
      </c>
    </row>
    <row r="16" spans="1:7" x14ac:dyDescent="0.2">
      <c r="A16" s="18" t="s">
        <v>20</v>
      </c>
      <c r="B16" s="19">
        <v>2662021</v>
      </c>
      <c r="C16" s="19">
        <v>164104.07999999999</v>
      </c>
      <c r="D16" s="19">
        <f t="shared" si="0"/>
        <v>2826125.08</v>
      </c>
      <c r="E16" s="19">
        <v>2728944.15</v>
      </c>
      <c r="F16" s="19">
        <v>2716505.81</v>
      </c>
      <c r="G16" s="19">
        <f t="shared" si="1"/>
        <v>97180.930000000168</v>
      </c>
    </row>
    <row r="17" spans="1:7" x14ac:dyDescent="0.2">
      <c r="A17" s="18" t="s">
        <v>21</v>
      </c>
      <c r="B17" s="19">
        <v>1611131</v>
      </c>
      <c r="C17" s="19">
        <v>46717.05</v>
      </c>
      <c r="D17" s="19">
        <f t="shared" si="0"/>
        <v>1657848.05</v>
      </c>
      <c r="E17" s="19">
        <v>1622043.79</v>
      </c>
      <c r="F17" s="19">
        <v>1619628.19</v>
      </c>
      <c r="G17" s="19">
        <f t="shared" si="1"/>
        <v>35804.260000000009</v>
      </c>
    </row>
    <row r="18" spans="1:7" x14ac:dyDescent="0.2">
      <c r="A18" s="18" t="s">
        <v>22</v>
      </c>
      <c r="B18" s="19">
        <v>503197</v>
      </c>
      <c r="C18" s="19">
        <v>9198.77</v>
      </c>
      <c r="D18" s="19">
        <f t="shared" si="0"/>
        <v>512395.77</v>
      </c>
      <c r="E18" s="19">
        <v>497498.61</v>
      </c>
      <c r="F18" s="19">
        <v>497163.95</v>
      </c>
      <c r="G18" s="19">
        <f t="shared" si="1"/>
        <v>14897.160000000033</v>
      </c>
    </row>
    <row r="19" spans="1:7" x14ac:dyDescent="0.2">
      <c r="A19" s="18" t="s">
        <v>23</v>
      </c>
      <c r="B19" s="19">
        <v>2196878</v>
      </c>
      <c r="C19" s="19">
        <v>34146.07</v>
      </c>
      <c r="D19" s="19">
        <f t="shared" si="0"/>
        <v>2231024.0699999998</v>
      </c>
      <c r="E19" s="19">
        <v>2180214.02</v>
      </c>
      <c r="F19" s="19">
        <v>2171369.62</v>
      </c>
      <c r="G19" s="19">
        <f t="shared" si="1"/>
        <v>50810.049999999814</v>
      </c>
    </row>
    <row r="20" spans="1:7" x14ac:dyDescent="0.2">
      <c r="A20" s="18" t="s">
        <v>24</v>
      </c>
      <c r="B20" s="19">
        <v>21357224</v>
      </c>
      <c r="C20" s="19">
        <v>92208.9</v>
      </c>
      <c r="D20" s="19">
        <f t="shared" si="0"/>
        <v>21449432.899999999</v>
      </c>
      <c r="E20" s="19">
        <v>15247241.99</v>
      </c>
      <c r="F20" s="19">
        <v>15234103.619999999</v>
      </c>
      <c r="G20" s="19">
        <f t="shared" si="1"/>
        <v>6202190.9099999983</v>
      </c>
    </row>
    <row r="21" spans="1:7" x14ac:dyDescent="0.2">
      <c r="A21" s="18" t="s">
        <v>25</v>
      </c>
      <c r="B21" s="19">
        <v>11624629</v>
      </c>
      <c r="C21" s="19">
        <v>2552557.37</v>
      </c>
      <c r="D21" s="19">
        <f t="shared" si="0"/>
        <v>14177186.370000001</v>
      </c>
      <c r="E21" s="19">
        <v>13443542.83</v>
      </c>
      <c r="F21" s="19">
        <v>12912653.289999999</v>
      </c>
      <c r="G21" s="19">
        <f t="shared" si="1"/>
        <v>733643.54000000097</v>
      </c>
    </row>
    <row r="22" spans="1:7" x14ac:dyDescent="0.2">
      <c r="A22" s="18" t="s">
        <v>26</v>
      </c>
      <c r="B22" s="19">
        <v>6345740</v>
      </c>
      <c r="C22" s="19">
        <v>400939.06</v>
      </c>
      <c r="D22" s="19">
        <f t="shared" si="0"/>
        <v>6746679.0599999996</v>
      </c>
      <c r="E22" s="19">
        <v>6305908.79</v>
      </c>
      <c r="F22" s="19">
        <v>6268729.8099999996</v>
      </c>
      <c r="G22" s="19">
        <f t="shared" si="1"/>
        <v>440770.26999999955</v>
      </c>
    </row>
    <row r="23" spans="1:7" x14ac:dyDescent="0.2">
      <c r="A23" s="18" t="s">
        <v>27</v>
      </c>
      <c r="B23" s="19">
        <v>12660732</v>
      </c>
      <c r="C23" s="19">
        <v>279989.12</v>
      </c>
      <c r="D23" s="19">
        <f t="shared" si="0"/>
        <v>12940721.119999999</v>
      </c>
      <c r="E23" s="19">
        <v>12413105.300000001</v>
      </c>
      <c r="F23" s="19">
        <v>12096829.119999999</v>
      </c>
      <c r="G23" s="19">
        <f t="shared" si="1"/>
        <v>527615.81999999844</v>
      </c>
    </row>
    <row r="24" spans="1:7" x14ac:dyDescent="0.2">
      <c r="A24" s="18" t="s">
        <v>28</v>
      </c>
      <c r="B24" s="19">
        <v>1886421</v>
      </c>
      <c r="C24" s="19">
        <v>-93295.679999999993</v>
      </c>
      <c r="D24" s="19">
        <f t="shared" si="0"/>
        <v>1793125.32</v>
      </c>
      <c r="E24" s="19">
        <v>1712541.8</v>
      </c>
      <c r="F24" s="19">
        <v>1678842.44</v>
      </c>
      <c r="G24" s="19">
        <f t="shared" si="1"/>
        <v>80583.520000000019</v>
      </c>
    </row>
    <row r="25" spans="1:7" x14ac:dyDescent="0.2">
      <c r="A25" s="18" t="s">
        <v>29</v>
      </c>
      <c r="B25" s="19">
        <v>13868551</v>
      </c>
      <c r="C25" s="19">
        <v>10008332.25</v>
      </c>
      <c r="D25" s="19">
        <f t="shared" si="0"/>
        <v>23876883.25</v>
      </c>
      <c r="E25" s="19">
        <v>12971959.01</v>
      </c>
      <c r="F25" s="19">
        <v>12420217.439999999</v>
      </c>
      <c r="G25" s="19">
        <f t="shared" si="1"/>
        <v>10904924.24</v>
      </c>
    </row>
    <row r="26" spans="1:7" x14ac:dyDescent="0.2">
      <c r="A26" s="18" t="s">
        <v>30</v>
      </c>
      <c r="B26" s="19">
        <v>44092983.479999997</v>
      </c>
      <c r="C26" s="19">
        <v>29469973.82</v>
      </c>
      <c r="D26" s="19">
        <f t="shared" si="0"/>
        <v>73562957.299999997</v>
      </c>
      <c r="E26" s="19">
        <v>71590718.629999995</v>
      </c>
      <c r="F26" s="19">
        <v>69726864.489999995</v>
      </c>
      <c r="G26" s="19">
        <f t="shared" si="1"/>
        <v>1972238.6700000018</v>
      </c>
    </row>
    <row r="27" spans="1:7" x14ac:dyDescent="0.2">
      <c r="A27" s="18" t="s">
        <v>31</v>
      </c>
      <c r="B27" s="19">
        <v>3405994</v>
      </c>
      <c r="C27" s="19">
        <v>-351304.96000000002</v>
      </c>
      <c r="D27" s="19">
        <f t="shared" si="0"/>
        <v>3054689.04</v>
      </c>
      <c r="E27" s="19">
        <v>2851511.94</v>
      </c>
      <c r="F27" s="19">
        <v>2775534.61</v>
      </c>
      <c r="G27" s="19">
        <f t="shared" si="1"/>
        <v>203177.10000000009</v>
      </c>
    </row>
    <row r="28" spans="1:7" x14ac:dyDescent="0.2">
      <c r="A28" s="18" t="s">
        <v>32</v>
      </c>
      <c r="B28" s="19">
        <v>4304261</v>
      </c>
      <c r="C28" s="19">
        <v>1891294.33</v>
      </c>
      <c r="D28" s="19">
        <f t="shared" si="0"/>
        <v>6195555.3300000001</v>
      </c>
      <c r="E28" s="19">
        <v>5899015.5099999998</v>
      </c>
      <c r="F28" s="19">
        <v>5842097.5700000003</v>
      </c>
      <c r="G28" s="19">
        <f t="shared" si="1"/>
        <v>296539.8200000003</v>
      </c>
    </row>
    <row r="29" spans="1:7" x14ac:dyDescent="0.2">
      <c r="A29" s="18" t="s">
        <v>33</v>
      </c>
      <c r="B29" s="19">
        <v>11757517</v>
      </c>
      <c r="C29" s="19">
        <v>-550662.6</v>
      </c>
      <c r="D29" s="19">
        <f t="shared" si="0"/>
        <v>11206854.4</v>
      </c>
      <c r="E29" s="19">
        <v>10385168.98</v>
      </c>
      <c r="F29" s="19">
        <v>10283327.74</v>
      </c>
      <c r="G29" s="19">
        <f t="shared" si="1"/>
        <v>821685.41999999993</v>
      </c>
    </row>
    <row r="30" spans="1:7" x14ac:dyDescent="0.2">
      <c r="A30" s="18" t="s">
        <v>34</v>
      </c>
      <c r="B30" s="19">
        <v>42415662</v>
      </c>
      <c r="C30" s="19">
        <v>26959471.68</v>
      </c>
      <c r="D30" s="19">
        <f t="shared" si="0"/>
        <v>69375133.680000007</v>
      </c>
      <c r="E30" s="19">
        <v>52055506.020000003</v>
      </c>
      <c r="F30" s="19">
        <v>50991873.100000001</v>
      </c>
      <c r="G30" s="19">
        <f t="shared" si="1"/>
        <v>17319627.660000004</v>
      </c>
    </row>
    <row r="31" spans="1:7" x14ac:dyDescent="0.2">
      <c r="A31" s="18" t="s">
        <v>35</v>
      </c>
      <c r="B31" s="19">
        <v>22711424</v>
      </c>
      <c r="C31" s="19">
        <v>28182538.82</v>
      </c>
      <c r="D31" s="19">
        <f t="shared" si="0"/>
        <v>50893962.82</v>
      </c>
      <c r="E31" s="19">
        <v>37048206.310000002</v>
      </c>
      <c r="F31" s="19">
        <v>34369407.859999999</v>
      </c>
      <c r="G31" s="19">
        <f t="shared" si="1"/>
        <v>13845756.509999998</v>
      </c>
    </row>
    <row r="32" spans="1:7" x14ac:dyDescent="0.2">
      <c r="A32" s="18" t="s">
        <v>36</v>
      </c>
      <c r="B32" s="19">
        <v>3428460</v>
      </c>
      <c r="C32" s="19">
        <v>117491.87</v>
      </c>
      <c r="D32" s="19">
        <f t="shared" si="0"/>
        <v>3545951.87</v>
      </c>
      <c r="E32" s="19">
        <v>3449560.78</v>
      </c>
      <c r="F32" s="19">
        <v>3237234.78</v>
      </c>
      <c r="G32" s="19">
        <f t="shared" si="1"/>
        <v>96391.090000000317</v>
      </c>
    </row>
    <row r="33" spans="1:7" x14ac:dyDescent="0.2">
      <c r="A33" s="18" t="s">
        <v>37</v>
      </c>
      <c r="B33" s="19">
        <v>1771535</v>
      </c>
      <c r="C33" s="19">
        <v>309162.58</v>
      </c>
      <c r="D33" s="19">
        <f t="shared" si="0"/>
        <v>2080697.58</v>
      </c>
      <c r="E33" s="19">
        <v>1973373.72</v>
      </c>
      <c r="F33" s="19">
        <v>1949744.17</v>
      </c>
      <c r="G33" s="19">
        <f t="shared" si="1"/>
        <v>107323.8600000001</v>
      </c>
    </row>
    <row r="34" spans="1:7" x14ac:dyDescent="0.2">
      <c r="A34" s="18" t="s">
        <v>38</v>
      </c>
      <c r="B34" s="19">
        <v>3622520</v>
      </c>
      <c r="C34" s="19">
        <v>31195.8</v>
      </c>
      <c r="D34" s="19">
        <f t="shared" si="0"/>
        <v>3653715.8</v>
      </c>
      <c r="E34" s="19">
        <v>3541772.83</v>
      </c>
      <c r="F34" s="19">
        <v>3532382.83</v>
      </c>
      <c r="G34" s="19">
        <f t="shared" si="1"/>
        <v>111942.96999999974</v>
      </c>
    </row>
    <row r="35" spans="1:7" x14ac:dyDescent="0.2">
      <c r="A35" s="18" t="s">
        <v>39</v>
      </c>
      <c r="B35" s="19">
        <v>5542154</v>
      </c>
      <c r="C35" s="19">
        <v>79825.52</v>
      </c>
      <c r="D35" s="19">
        <f t="shared" si="0"/>
        <v>5621979.5199999996</v>
      </c>
      <c r="E35" s="19">
        <v>5459428.3700000001</v>
      </c>
      <c r="F35" s="19">
        <v>5439078.3700000001</v>
      </c>
      <c r="G35" s="19">
        <f t="shared" si="1"/>
        <v>162551.14999999944</v>
      </c>
    </row>
    <row r="36" spans="1:7" x14ac:dyDescent="0.2">
      <c r="A36" s="18" t="s">
        <v>40</v>
      </c>
      <c r="B36" s="19">
        <v>4618706</v>
      </c>
      <c r="C36" s="19">
        <v>158706.49</v>
      </c>
      <c r="D36" s="19">
        <f t="shared" si="0"/>
        <v>4777412.49</v>
      </c>
      <c r="E36" s="19">
        <v>4640216.0999999996</v>
      </c>
      <c r="F36" s="19">
        <v>4618128.54</v>
      </c>
      <c r="G36" s="19">
        <f t="shared" si="1"/>
        <v>137196.3900000006</v>
      </c>
    </row>
    <row r="37" spans="1:7" x14ac:dyDescent="0.2">
      <c r="A37" s="18" t="s">
        <v>41</v>
      </c>
      <c r="B37" s="19">
        <v>1111460</v>
      </c>
      <c r="C37" s="19">
        <v>-26875.18</v>
      </c>
      <c r="D37" s="19">
        <f t="shared" si="0"/>
        <v>1084584.82</v>
      </c>
      <c r="E37" s="19">
        <v>1045157.65</v>
      </c>
      <c r="F37" s="19">
        <v>1036852.95</v>
      </c>
      <c r="G37" s="19">
        <f t="shared" si="1"/>
        <v>39427.170000000042</v>
      </c>
    </row>
    <row r="38" spans="1:7" x14ac:dyDescent="0.2">
      <c r="A38" s="18" t="s">
        <v>42</v>
      </c>
      <c r="B38" s="19">
        <v>4941652</v>
      </c>
      <c r="C38" s="19">
        <v>1216179.82</v>
      </c>
      <c r="D38" s="19">
        <f t="shared" si="0"/>
        <v>6157831.8200000003</v>
      </c>
      <c r="E38" s="19">
        <v>5979345.1699999999</v>
      </c>
      <c r="F38" s="19">
        <v>5515556.5</v>
      </c>
      <c r="G38" s="19">
        <f t="shared" si="1"/>
        <v>178486.65000000037</v>
      </c>
    </row>
    <row r="39" spans="1:7" x14ac:dyDescent="0.2">
      <c r="A39" s="18" t="s">
        <v>43</v>
      </c>
      <c r="B39" s="19">
        <v>3557939</v>
      </c>
      <c r="C39" s="19">
        <v>63640.37</v>
      </c>
      <c r="D39" s="19">
        <f t="shared" si="0"/>
        <v>3621579.37</v>
      </c>
      <c r="E39" s="19">
        <v>3469655.59</v>
      </c>
      <c r="F39" s="19">
        <v>3389009.67</v>
      </c>
      <c r="G39" s="19">
        <f t="shared" si="1"/>
        <v>151923.78000000026</v>
      </c>
    </row>
    <row r="40" spans="1:7" x14ac:dyDescent="0.2">
      <c r="A40" s="18" t="s">
        <v>44</v>
      </c>
      <c r="B40" s="19">
        <v>91022370.049999997</v>
      </c>
      <c r="C40" s="19">
        <v>84362404.540000007</v>
      </c>
      <c r="D40" s="19">
        <f t="shared" si="0"/>
        <v>175384774.59</v>
      </c>
      <c r="E40" s="19">
        <v>117567515.20999999</v>
      </c>
      <c r="F40" s="19">
        <v>90552856.340000004</v>
      </c>
      <c r="G40" s="19">
        <f t="shared" si="1"/>
        <v>57817259.38000001</v>
      </c>
    </row>
    <row r="41" spans="1:7" x14ac:dyDescent="0.2">
      <c r="A41" s="18" t="s">
        <v>45</v>
      </c>
      <c r="B41" s="19">
        <v>6646452</v>
      </c>
      <c r="C41" s="19">
        <v>7712861.8899999997</v>
      </c>
      <c r="D41" s="19">
        <f t="shared" si="0"/>
        <v>14359313.890000001</v>
      </c>
      <c r="E41" s="19">
        <v>8666551.3499999996</v>
      </c>
      <c r="F41" s="19">
        <v>8660600.9399999995</v>
      </c>
      <c r="G41" s="19">
        <f t="shared" si="1"/>
        <v>5692762.540000001</v>
      </c>
    </row>
    <row r="42" spans="1:7" x14ac:dyDescent="0.2">
      <c r="A42" s="18" t="s">
        <v>46</v>
      </c>
      <c r="B42" s="19">
        <v>20161931</v>
      </c>
      <c r="C42" s="19">
        <v>1351435.71</v>
      </c>
      <c r="D42" s="19">
        <f t="shared" si="0"/>
        <v>21513366.710000001</v>
      </c>
      <c r="E42" s="19">
        <v>20731812.100000001</v>
      </c>
      <c r="F42" s="19">
        <v>20423491.530000001</v>
      </c>
      <c r="G42" s="19">
        <f t="shared" si="1"/>
        <v>781554.6099999994</v>
      </c>
    </row>
    <row r="43" spans="1:7" x14ac:dyDescent="0.2">
      <c r="A43" s="18" t="s">
        <v>47</v>
      </c>
      <c r="B43" s="19">
        <v>9155072</v>
      </c>
      <c r="C43" s="19">
        <v>-2042134.55</v>
      </c>
      <c r="D43" s="19">
        <f t="shared" si="0"/>
        <v>7112937.4500000002</v>
      </c>
      <c r="E43" s="19">
        <v>6943245.1799999997</v>
      </c>
      <c r="F43" s="19">
        <v>6554978.79</v>
      </c>
      <c r="G43" s="19">
        <f t="shared" si="1"/>
        <v>169692.27000000048</v>
      </c>
    </row>
    <row r="44" spans="1:7" x14ac:dyDescent="0.2">
      <c r="A44" s="18" t="s">
        <v>48</v>
      </c>
      <c r="B44" s="19">
        <v>35983917</v>
      </c>
      <c r="C44" s="19">
        <v>2758925.86</v>
      </c>
      <c r="D44" s="19">
        <f t="shared" si="0"/>
        <v>38742842.859999999</v>
      </c>
      <c r="E44" s="19">
        <v>35216825.280000001</v>
      </c>
      <c r="F44" s="19">
        <v>33567902.450000003</v>
      </c>
      <c r="G44" s="19">
        <f t="shared" si="1"/>
        <v>3526017.5799999982</v>
      </c>
    </row>
    <row r="45" spans="1:7" x14ac:dyDescent="0.2">
      <c r="A45" s="18" t="s">
        <v>49</v>
      </c>
      <c r="B45" s="19">
        <v>138596130.31</v>
      </c>
      <c r="C45" s="19">
        <v>9977514.1600000001</v>
      </c>
      <c r="D45" s="19">
        <f t="shared" si="0"/>
        <v>148573644.47</v>
      </c>
      <c r="E45" s="19">
        <v>143778704.00999999</v>
      </c>
      <c r="F45" s="19">
        <v>137480117.12</v>
      </c>
      <c r="G45" s="19">
        <f t="shared" si="1"/>
        <v>4794940.4600000083</v>
      </c>
    </row>
    <row r="46" spans="1:7" x14ac:dyDescent="0.2">
      <c r="A46" s="18" t="s">
        <v>50</v>
      </c>
      <c r="B46" s="19">
        <v>6984172</v>
      </c>
      <c r="C46" s="19">
        <v>1283055.99</v>
      </c>
      <c r="D46" s="19">
        <f t="shared" si="0"/>
        <v>8267227.9900000002</v>
      </c>
      <c r="E46" s="19">
        <v>7817900</v>
      </c>
      <c r="F46" s="19">
        <v>7773131.71</v>
      </c>
      <c r="G46" s="19">
        <f t="shared" si="1"/>
        <v>449327.99000000022</v>
      </c>
    </row>
    <row r="47" spans="1:7" x14ac:dyDescent="0.2">
      <c r="A47" s="18" t="s">
        <v>51</v>
      </c>
      <c r="B47" s="19">
        <v>6000139</v>
      </c>
      <c r="C47" s="19">
        <v>137540.51</v>
      </c>
      <c r="D47" s="19">
        <f t="shared" si="0"/>
        <v>6137679.5099999998</v>
      </c>
      <c r="E47" s="19">
        <v>5711037.6799999997</v>
      </c>
      <c r="F47" s="19">
        <v>5627348.4699999997</v>
      </c>
      <c r="G47" s="19">
        <f t="shared" si="1"/>
        <v>426641.83000000007</v>
      </c>
    </row>
    <row r="48" spans="1:7" x14ac:dyDescent="0.2">
      <c r="A48" s="18" t="s">
        <v>52</v>
      </c>
      <c r="B48" s="19">
        <v>3352447</v>
      </c>
      <c r="C48" s="19">
        <v>715931.03</v>
      </c>
      <c r="D48" s="19">
        <f t="shared" si="0"/>
        <v>4068378.0300000003</v>
      </c>
      <c r="E48" s="19">
        <v>3806682.5</v>
      </c>
      <c r="F48" s="19">
        <v>3774818.03</v>
      </c>
      <c r="G48" s="19">
        <f t="shared" si="1"/>
        <v>261695.53000000026</v>
      </c>
    </row>
    <row r="49" spans="1:7" x14ac:dyDescent="0.2">
      <c r="A49" s="18" t="s">
        <v>53</v>
      </c>
      <c r="B49" s="19">
        <v>3994306</v>
      </c>
      <c r="C49" s="19">
        <v>413325.76</v>
      </c>
      <c r="D49" s="19">
        <f t="shared" si="0"/>
        <v>4407631.76</v>
      </c>
      <c r="E49" s="19">
        <v>4080728.39</v>
      </c>
      <c r="F49" s="19">
        <v>3648062.47</v>
      </c>
      <c r="G49" s="19">
        <f t="shared" si="1"/>
        <v>326903.36999999965</v>
      </c>
    </row>
    <row r="50" spans="1:7" x14ac:dyDescent="0.2">
      <c r="A50" s="18" t="s">
        <v>54</v>
      </c>
      <c r="B50" s="19">
        <v>2348771</v>
      </c>
      <c r="C50" s="19">
        <v>2008745.73</v>
      </c>
      <c r="D50" s="19">
        <f t="shared" si="0"/>
        <v>4357516.7300000004</v>
      </c>
      <c r="E50" s="19">
        <v>4186613.21</v>
      </c>
      <c r="F50" s="19">
        <v>4164051.49</v>
      </c>
      <c r="G50" s="19">
        <f t="shared" si="1"/>
        <v>170903.52000000048</v>
      </c>
    </row>
    <row r="51" spans="1:7" x14ac:dyDescent="0.2">
      <c r="A51" s="18" t="s">
        <v>55</v>
      </c>
      <c r="B51" s="19">
        <v>3130096</v>
      </c>
      <c r="C51" s="19">
        <v>78430.48</v>
      </c>
      <c r="D51" s="19">
        <f t="shared" si="0"/>
        <v>3208526.48</v>
      </c>
      <c r="E51" s="19">
        <v>3051346.11</v>
      </c>
      <c r="F51" s="19">
        <v>2867079.53</v>
      </c>
      <c r="G51" s="19">
        <f t="shared" si="1"/>
        <v>157180.37000000011</v>
      </c>
    </row>
    <row r="52" spans="1:7" x14ac:dyDescent="0.2">
      <c r="A52" s="18" t="s">
        <v>56</v>
      </c>
      <c r="B52" s="19">
        <v>3102540</v>
      </c>
      <c r="C52" s="19">
        <v>13480956.08</v>
      </c>
      <c r="D52" s="19">
        <f t="shared" si="0"/>
        <v>16583496.08</v>
      </c>
      <c r="E52" s="19">
        <v>11883871.890000001</v>
      </c>
      <c r="F52" s="19">
        <v>6951864.8600000003</v>
      </c>
      <c r="G52" s="19">
        <f t="shared" si="1"/>
        <v>4699624.1899999995</v>
      </c>
    </row>
    <row r="53" spans="1:7" x14ac:dyDescent="0.2">
      <c r="A53" s="18" t="s">
        <v>57</v>
      </c>
      <c r="B53" s="19">
        <v>1945714</v>
      </c>
      <c r="C53" s="19">
        <v>65487.59</v>
      </c>
      <c r="D53" s="19">
        <f t="shared" si="0"/>
        <v>2011201.59</v>
      </c>
      <c r="E53" s="19">
        <v>1901026.66</v>
      </c>
      <c r="F53" s="19">
        <v>1895204.36</v>
      </c>
      <c r="G53" s="19">
        <f t="shared" si="1"/>
        <v>110174.93000000017</v>
      </c>
    </row>
    <row r="54" spans="1:7" x14ac:dyDescent="0.2">
      <c r="A54" s="18" t="s">
        <v>58</v>
      </c>
      <c r="B54" s="19">
        <v>5614601</v>
      </c>
      <c r="C54" s="19">
        <v>-167784.42</v>
      </c>
      <c r="D54" s="19">
        <f t="shared" si="0"/>
        <v>5446816.5800000001</v>
      </c>
      <c r="E54" s="19">
        <v>4854691.83</v>
      </c>
      <c r="F54" s="19">
        <v>4774434.7</v>
      </c>
      <c r="G54" s="19">
        <f t="shared" si="1"/>
        <v>592124.75</v>
      </c>
    </row>
    <row r="55" spans="1:7" x14ac:dyDescent="0.2">
      <c r="A55" s="18" t="s">
        <v>59</v>
      </c>
      <c r="B55" s="19">
        <v>3377767</v>
      </c>
      <c r="C55" s="19">
        <v>115201.7</v>
      </c>
      <c r="D55" s="19">
        <f t="shared" si="0"/>
        <v>3492968.7</v>
      </c>
      <c r="E55" s="19">
        <v>3279723.88</v>
      </c>
      <c r="F55" s="19">
        <v>3271027.28</v>
      </c>
      <c r="G55" s="19">
        <f t="shared" si="1"/>
        <v>213244.8200000003</v>
      </c>
    </row>
    <row r="56" spans="1:7" x14ac:dyDescent="0.2">
      <c r="A56" s="18" t="s">
        <v>60</v>
      </c>
      <c r="B56" s="19">
        <v>7240509</v>
      </c>
      <c r="C56" s="19">
        <v>3919994.55</v>
      </c>
      <c r="D56" s="19">
        <f t="shared" si="0"/>
        <v>11160503.550000001</v>
      </c>
      <c r="E56" s="19">
        <v>10936759.859999999</v>
      </c>
      <c r="F56" s="19">
        <v>8853108.5500000007</v>
      </c>
      <c r="G56" s="19">
        <f t="shared" si="1"/>
        <v>223743.69000000134</v>
      </c>
    </row>
    <row r="57" spans="1:7" x14ac:dyDescent="0.2">
      <c r="A57" s="18" t="s">
        <v>61</v>
      </c>
      <c r="B57" s="19">
        <v>1216906</v>
      </c>
      <c r="C57" s="19">
        <v>-490948.19</v>
      </c>
      <c r="D57" s="19">
        <f t="shared" si="0"/>
        <v>725957.81</v>
      </c>
      <c r="E57" s="19">
        <v>415252.94</v>
      </c>
      <c r="F57" s="19">
        <v>392052.94</v>
      </c>
      <c r="G57" s="19">
        <f t="shared" si="1"/>
        <v>310704.87000000005</v>
      </c>
    </row>
    <row r="58" spans="1:7" x14ac:dyDescent="0.2">
      <c r="A58" s="18" t="s">
        <v>62</v>
      </c>
      <c r="B58" s="19">
        <v>1043872</v>
      </c>
      <c r="C58" s="19">
        <v>-400318.67</v>
      </c>
      <c r="D58" s="19">
        <f t="shared" si="0"/>
        <v>643553.33000000007</v>
      </c>
      <c r="E58" s="19">
        <v>412409.46</v>
      </c>
      <c r="F58" s="19">
        <v>337554.46</v>
      </c>
      <c r="G58" s="19">
        <f t="shared" si="1"/>
        <v>231143.87000000005</v>
      </c>
    </row>
    <row r="59" spans="1:7" x14ac:dyDescent="0.2">
      <c r="A59" s="18" t="s">
        <v>63</v>
      </c>
      <c r="B59" s="19">
        <v>1694709</v>
      </c>
      <c r="C59" s="19">
        <v>117113.99</v>
      </c>
      <c r="D59" s="19">
        <f t="shared" si="0"/>
        <v>1811822.99</v>
      </c>
      <c r="E59" s="19">
        <v>1662156.39</v>
      </c>
      <c r="F59" s="19">
        <v>1651235.07</v>
      </c>
      <c r="G59" s="19">
        <f t="shared" si="1"/>
        <v>149666.60000000009</v>
      </c>
    </row>
    <row r="60" spans="1:7" x14ac:dyDescent="0.2">
      <c r="A60" s="18" t="s">
        <v>64</v>
      </c>
      <c r="B60" s="19">
        <v>13682858</v>
      </c>
      <c r="C60" s="19">
        <v>1571516.73</v>
      </c>
      <c r="D60" s="19">
        <f t="shared" si="0"/>
        <v>15254374.73</v>
      </c>
      <c r="E60" s="19">
        <v>14881738.18</v>
      </c>
      <c r="F60" s="19">
        <v>14460506.460000001</v>
      </c>
      <c r="G60" s="19">
        <f t="shared" si="1"/>
        <v>372636.55000000075</v>
      </c>
    </row>
    <row r="61" spans="1:7" x14ac:dyDescent="0.2">
      <c r="A61" s="18" t="s">
        <v>65</v>
      </c>
      <c r="B61" s="19">
        <v>2203117</v>
      </c>
      <c r="C61" s="19">
        <v>364598.82</v>
      </c>
      <c r="D61" s="19">
        <f t="shared" si="0"/>
        <v>2567715.8199999998</v>
      </c>
      <c r="E61" s="19">
        <v>2438578.6</v>
      </c>
      <c r="F61" s="19">
        <v>2133073.02</v>
      </c>
      <c r="G61" s="19">
        <f t="shared" si="1"/>
        <v>129137.21999999974</v>
      </c>
    </row>
    <row r="62" spans="1:7" x14ac:dyDescent="0.2">
      <c r="A62" s="18" t="s">
        <v>66</v>
      </c>
      <c r="B62" s="19">
        <v>21910701</v>
      </c>
      <c r="C62" s="19">
        <v>0</v>
      </c>
      <c r="D62" s="19">
        <f t="shared" si="0"/>
        <v>21910701</v>
      </c>
      <c r="E62" s="19">
        <v>21910701</v>
      </c>
      <c r="F62" s="19">
        <v>21910701</v>
      </c>
      <c r="G62" s="19">
        <f t="shared" si="1"/>
        <v>0</v>
      </c>
    </row>
    <row r="63" spans="1:7" x14ac:dyDescent="0.2">
      <c r="A63" s="18" t="s">
        <v>67</v>
      </c>
      <c r="B63" s="19">
        <v>6999010</v>
      </c>
      <c r="C63" s="19">
        <v>0</v>
      </c>
      <c r="D63" s="19">
        <f t="shared" si="0"/>
        <v>6999010</v>
      </c>
      <c r="E63" s="19">
        <v>6999009.96</v>
      </c>
      <c r="F63" s="19">
        <v>6999009.96</v>
      </c>
      <c r="G63" s="19">
        <f t="shared" si="1"/>
        <v>4.0000000037252903E-2</v>
      </c>
    </row>
    <row r="64" spans="1:7" x14ac:dyDescent="0.2">
      <c r="A64" s="18" t="s">
        <v>68</v>
      </c>
      <c r="B64" s="19">
        <v>7655239</v>
      </c>
      <c r="C64" s="19">
        <v>0</v>
      </c>
      <c r="D64" s="19">
        <f t="shared" si="0"/>
        <v>7655239</v>
      </c>
      <c r="E64" s="19">
        <v>7655239</v>
      </c>
      <c r="F64" s="19">
        <v>7655239</v>
      </c>
      <c r="G64" s="19">
        <f t="shared" si="1"/>
        <v>0</v>
      </c>
    </row>
    <row r="65" spans="1:7" x14ac:dyDescent="0.2">
      <c r="A65" s="20"/>
      <c r="B65" s="19"/>
      <c r="C65" s="19"/>
      <c r="D65" s="19"/>
      <c r="E65" s="19"/>
      <c r="F65" s="19"/>
      <c r="G65" s="19"/>
    </row>
    <row r="66" spans="1:7" x14ac:dyDescent="0.2">
      <c r="A66" s="21" t="s">
        <v>69</v>
      </c>
      <c r="B66" s="22">
        <f t="shared" ref="B66:G66" si="2">SUM(B7:B65)</f>
        <v>710927662.84000003</v>
      </c>
      <c r="C66" s="22">
        <f t="shared" si="2"/>
        <v>230727885.76999998</v>
      </c>
      <c r="D66" s="22">
        <f t="shared" si="2"/>
        <v>941655548.61000025</v>
      </c>
      <c r="E66" s="22">
        <f t="shared" si="2"/>
        <v>801334366.29000008</v>
      </c>
      <c r="F66" s="22">
        <f t="shared" si="2"/>
        <v>746873031.16000032</v>
      </c>
      <c r="G66" s="22">
        <f t="shared" si="2"/>
        <v>140321182.32000002</v>
      </c>
    </row>
    <row r="69" spans="1:7" ht="45" customHeight="1" x14ac:dyDescent="0.2">
      <c r="A69" s="1" t="s">
        <v>70</v>
      </c>
      <c r="B69" s="2"/>
      <c r="C69" s="2"/>
      <c r="D69" s="2"/>
      <c r="E69" s="2"/>
      <c r="F69" s="2"/>
      <c r="G69" s="3"/>
    </row>
    <row r="70" spans="1:7" ht="12" customHeight="1" x14ac:dyDescent="0.2"/>
    <row r="71" spans="1:7" x14ac:dyDescent="0.2">
      <c r="A71" s="6"/>
      <c r="B71" s="7" t="s">
        <v>1</v>
      </c>
      <c r="C71" s="8"/>
      <c r="D71" s="8"/>
      <c r="E71" s="8"/>
      <c r="F71" s="9"/>
      <c r="G71" s="10" t="s">
        <v>2</v>
      </c>
    </row>
    <row r="72" spans="1:7" ht="20.399999999999999" x14ac:dyDescent="0.2">
      <c r="A72" s="11" t="s">
        <v>3</v>
      </c>
      <c r="B72" s="12" t="s">
        <v>4</v>
      </c>
      <c r="C72" s="12" t="s">
        <v>5</v>
      </c>
      <c r="D72" s="12" t="s">
        <v>6</v>
      </c>
      <c r="E72" s="12" t="s">
        <v>7</v>
      </c>
      <c r="F72" s="12" t="s">
        <v>8</v>
      </c>
      <c r="G72" s="13"/>
    </row>
    <row r="73" spans="1:7" x14ac:dyDescent="0.2">
      <c r="A73" s="14"/>
      <c r="B73" s="15">
        <v>1</v>
      </c>
      <c r="C73" s="15">
        <v>2</v>
      </c>
      <c r="D73" s="15" t="s">
        <v>9</v>
      </c>
      <c r="E73" s="15">
        <v>4</v>
      </c>
      <c r="F73" s="15">
        <v>5</v>
      </c>
      <c r="G73" s="15" t="s">
        <v>10</v>
      </c>
    </row>
    <row r="74" spans="1:7" x14ac:dyDescent="0.2">
      <c r="A74" s="23" t="s">
        <v>71</v>
      </c>
      <c r="B74" s="24"/>
      <c r="C74" s="24"/>
      <c r="D74" s="24"/>
      <c r="E74" s="24"/>
      <c r="F74" s="24"/>
      <c r="G74" s="24"/>
    </row>
    <row r="75" spans="1:7" x14ac:dyDescent="0.2">
      <c r="A75" s="18" t="s">
        <v>72</v>
      </c>
      <c r="B75" s="19">
        <v>0</v>
      </c>
      <c r="C75" s="19">
        <v>0</v>
      </c>
      <c r="D75" s="19">
        <f>B75+C75</f>
        <v>0</v>
      </c>
      <c r="E75" s="19">
        <v>0</v>
      </c>
      <c r="F75" s="19">
        <v>0</v>
      </c>
      <c r="G75" s="19">
        <f>D75-E75</f>
        <v>0</v>
      </c>
    </row>
    <row r="76" spans="1:7" x14ac:dyDescent="0.2">
      <c r="A76" s="18" t="s">
        <v>73</v>
      </c>
      <c r="B76" s="19">
        <v>0</v>
      </c>
      <c r="C76" s="19">
        <v>0</v>
      </c>
      <c r="D76" s="19">
        <f t="shared" ref="D76:D78" si="3">B76+C76</f>
        <v>0</v>
      </c>
      <c r="E76" s="19">
        <v>0</v>
      </c>
      <c r="F76" s="19">
        <v>0</v>
      </c>
      <c r="G76" s="19">
        <f t="shared" ref="G76:G78" si="4">D76-E76</f>
        <v>0</v>
      </c>
    </row>
    <row r="77" spans="1:7" x14ac:dyDescent="0.2">
      <c r="A77" s="18" t="s">
        <v>74</v>
      </c>
      <c r="B77" s="19">
        <v>0</v>
      </c>
      <c r="C77" s="19">
        <v>0</v>
      </c>
      <c r="D77" s="19">
        <f t="shared" si="3"/>
        <v>0</v>
      </c>
      <c r="E77" s="19">
        <v>0</v>
      </c>
      <c r="F77" s="19">
        <v>0</v>
      </c>
      <c r="G77" s="19">
        <f t="shared" si="4"/>
        <v>0</v>
      </c>
    </row>
    <row r="78" spans="1:7" x14ac:dyDescent="0.2">
      <c r="A78" s="18" t="s">
        <v>75</v>
      </c>
      <c r="B78" s="19">
        <v>0</v>
      </c>
      <c r="C78" s="19">
        <v>0</v>
      </c>
      <c r="D78" s="19">
        <f t="shared" si="3"/>
        <v>0</v>
      </c>
      <c r="E78" s="19">
        <v>0</v>
      </c>
      <c r="F78" s="19">
        <v>0</v>
      </c>
      <c r="G78" s="19">
        <f t="shared" si="4"/>
        <v>0</v>
      </c>
    </row>
    <row r="79" spans="1:7" x14ac:dyDescent="0.2">
      <c r="A79" s="25"/>
      <c r="B79" s="26"/>
      <c r="C79" s="26"/>
      <c r="D79" s="26"/>
      <c r="E79" s="26"/>
      <c r="F79" s="26"/>
      <c r="G79" s="26"/>
    </row>
    <row r="80" spans="1:7" x14ac:dyDescent="0.2">
      <c r="A80" s="21" t="s">
        <v>69</v>
      </c>
      <c r="B80" s="22">
        <f>SUM(B75:B78)</f>
        <v>0</v>
      </c>
      <c r="C80" s="22">
        <f t="shared" ref="C80:G80" si="5">SUM(C75:C78)</f>
        <v>0</v>
      </c>
      <c r="D80" s="22">
        <f t="shared" si="5"/>
        <v>0</v>
      </c>
      <c r="E80" s="22">
        <f t="shared" si="5"/>
        <v>0</v>
      </c>
      <c r="F80" s="22">
        <f t="shared" si="5"/>
        <v>0</v>
      </c>
      <c r="G80" s="22">
        <f t="shared" si="5"/>
        <v>0</v>
      </c>
    </row>
    <row r="83" spans="1:7" ht="45" customHeight="1" x14ac:dyDescent="0.2">
      <c r="A83" s="1" t="s">
        <v>76</v>
      </c>
      <c r="B83" s="2"/>
      <c r="C83" s="2"/>
      <c r="D83" s="2"/>
      <c r="E83" s="2"/>
      <c r="F83" s="2"/>
      <c r="G83" s="3"/>
    </row>
    <row r="84" spans="1:7" x14ac:dyDescent="0.2">
      <c r="A84" s="6"/>
      <c r="B84" s="7" t="s">
        <v>1</v>
      </c>
      <c r="C84" s="8"/>
      <c r="D84" s="8"/>
      <c r="E84" s="8"/>
      <c r="F84" s="9"/>
      <c r="G84" s="10" t="s">
        <v>2</v>
      </c>
    </row>
    <row r="85" spans="1:7" ht="20.399999999999999" x14ac:dyDescent="0.2">
      <c r="A85" s="11" t="s">
        <v>3</v>
      </c>
      <c r="B85" s="12" t="s">
        <v>4</v>
      </c>
      <c r="C85" s="12" t="s">
        <v>5</v>
      </c>
      <c r="D85" s="12" t="s">
        <v>6</v>
      </c>
      <c r="E85" s="12" t="s">
        <v>7</v>
      </c>
      <c r="F85" s="12" t="s">
        <v>8</v>
      </c>
      <c r="G85" s="13"/>
    </row>
    <row r="86" spans="1:7" x14ac:dyDescent="0.2">
      <c r="A86" s="14"/>
      <c r="B86" s="15">
        <v>1</v>
      </c>
      <c r="C86" s="15">
        <v>2</v>
      </c>
      <c r="D86" s="15" t="s">
        <v>9</v>
      </c>
      <c r="E86" s="15">
        <v>4</v>
      </c>
      <c r="F86" s="15">
        <v>5</v>
      </c>
      <c r="G86" s="15" t="s">
        <v>10</v>
      </c>
    </row>
    <row r="87" spans="1:7" x14ac:dyDescent="0.2">
      <c r="A87" s="27"/>
      <c r="B87" s="24"/>
      <c r="C87" s="24"/>
      <c r="D87" s="24"/>
      <c r="E87" s="24"/>
      <c r="F87" s="24"/>
      <c r="G87" s="24"/>
    </row>
    <row r="88" spans="1:7" x14ac:dyDescent="0.2">
      <c r="A88" s="28" t="s">
        <v>77</v>
      </c>
      <c r="B88" s="19">
        <v>36564950</v>
      </c>
      <c r="C88" s="19">
        <v>0</v>
      </c>
      <c r="D88" s="19">
        <f t="shared" ref="D88:D94" si="6">B88+C88</f>
        <v>36564950</v>
      </c>
      <c r="E88" s="19">
        <v>36564949.960000001</v>
      </c>
      <c r="F88" s="19">
        <v>36564949.960000001</v>
      </c>
      <c r="G88" s="19">
        <f t="shared" ref="G88:G94" si="7">D88-E88</f>
        <v>3.9999999105930328E-2</v>
      </c>
    </row>
    <row r="89" spans="1:7" x14ac:dyDescent="0.2">
      <c r="A89" s="28" t="s">
        <v>78</v>
      </c>
      <c r="B89" s="19">
        <v>0</v>
      </c>
      <c r="C89" s="19">
        <v>0</v>
      </c>
      <c r="D89" s="19">
        <f t="shared" si="6"/>
        <v>0</v>
      </c>
      <c r="E89" s="19">
        <v>0</v>
      </c>
      <c r="F89" s="19">
        <v>0</v>
      </c>
      <c r="G89" s="19">
        <f t="shared" si="7"/>
        <v>0</v>
      </c>
    </row>
    <row r="90" spans="1:7" ht="20.399999999999999" x14ac:dyDescent="0.2">
      <c r="A90" s="28" t="s">
        <v>79</v>
      </c>
      <c r="B90" s="19">
        <v>0</v>
      </c>
      <c r="C90" s="19">
        <v>0</v>
      </c>
      <c r="D90" s="19">
        <f t="shared" si="6"/>
        <v>0</v>
      </c>
      <c r="E90" s="19">
        <v>0</v>
      </c>
      <c r="F90" s="19">
        <v>0</v>
      </c>
      <c r="G90" s="19">
        <f t="shared" si="7"/>
        <v>0</v>
      </c>
    </row>
    <row r="91" spans="1:7" x14ac:dyDescent="0.2">
      <c r="A91" s="28" t="s">
        <v>80</v>
      </c>
      <c r="B91" s="19">
        <v>0</v>
      </c>
      <c r="C91" s="19">
        <v>0</v>
      </c>
      <c r="D91" s="19">
        <f t="shared" si="6"/>
        <v>0</v>
      </c>
      <c r="E91" s="19">
        <v>0</v>
      </c>
      <c r="F91" s="19">
        <v>0</v>
      </c>
      <c r="G91" s="19">
        <f t="shared" si="7"/>
        <v>0</v>
      </c>
    </row>
    <row r="92" spans="1:7" ht="28.2" customHeight="1" x14ac:dyDescent="0.2">
      <c r="A92" s="28" t="s">
        <v>81</v>
      </c>
      <c r="B92" s="19">
        <v>0</v>
      </c>
      <c r="C92" s="19">
        <v>0</v>
      </c>
      <c r="D92" s="19">
        <f t="shared" si="6"/>
        <v>0</v>
      </c>
      <c r="E92" s="19">
        <v>0</v>
      </c>
      <c r="F92" s="19">
        <v>0</v>
      </c>
      <c r="G92" s="19">
        <f t="shared" si="7"/>
        <v>0</v>
      </c>
    </row>
    <row r="93" spans="1:7" x14ac:dyDescent="0.2">
      <c r="A93" s="28" t="s">
        <v>82</v>
      </c>
      <c r="B93" s="19">
        <v>0</v>
      </c>
      <c r="C93" s="19">
        <v>0</v>
      </c>
      <c r="D93" s="19">
        <f t="shared" si="6"/>
        <v>0</v>
      </c>
      <c r="E93" s="19">
        <v>0</v>
      </c>
      <c r="F93" s="19">
        <v>0</v>
      </c>
      <c r="G93" s="19">
        <f t="shared" si="7"/>
        <v>0</v>
      </c>
    </row>
    <row r="94" spans="1:7" x14ac:dyDescent="0.2">
      <c r="A94" s="28" t="s">
        <v>83</v>
      </c>
      <c r="B94" s="19">
        <v>0</v>
      </c>
      <c r="C94" s="19">
        <v>0</v>
      </c>
      <c r="D94" s="19">
        <f t="shared" si="6"/>
        <v>0</v>
      </c>
      <c r="E94" s="19">
        <v>0</v>
      </c>
      <c r="F94" s="19">
        <v>0</v>
      </c>
      <c r="G94" s="19">
        <f t="shared" si="7"/>
        <v>0</v>
      </c>
    </row>
    <row r="95" spans="1:7" x14ac:dyDescent="0.2">
      <c r="A95" s="25"/>
      <c r="B95" s="26"/>
      <c r="C95" s="26"/>
      <c r="D95" s="26"/>
      <c r="E95" s="26"/>
      <c r="F95" s="26"/>
      <c r="G95" s="26"/>
    </row>
    <row r="96" spans="1:7" x14ac:dyDescent="0.2">
      <c r="A96" s="29" t="s">
        <v>69</v>
      </c>
      <c r="B96" s="22">
        <f t="shared" ref="B96:G96" si="8">SUM(B88:B94)</f>
        <v>36564950</v>
      </c>
      <c r="C96" s="22">
        <f t="shared" si="8"/>
        <v>0</v>
      </c>
      <c r="D96" s="22">
        <f t="shared" si="8"/>
        <v>36564950</v>
      </c>
      <c r="E96" s="22">
        <f t="shared" si="8"/>
        <v>36564949.960000001</v>
      </c>
      <c r="F96" s="22">
        <f t="shared" si="8"/>
        <v>36564949.960000001</v>
      </c>
      <c r="G96" s="22">
        <f t="shared" si="8"/>
        <v>3.9999999105930328E-2</v>
      </c>
    </row>
    <row r="98" spans="1:1" x14ac:dyDescent="0.2">
      <c r="A98" s="4" t="s">
        <v>84</v>
      </c>
    </row>
  </sheetData>
  <sheetProtection formatCells="0" formatColumns="0" formatRows="0" insertRows="0" deleteRows="0" autoFilter="0"/>
  <mergeCells count="9">
    <mergeCell ref="A83:G83"/>
    <mergeCell ref="B84:F84"/>
    <mergeCell ref="G84:G85"/>
    <mergeCell ref="A1:G1"/>
    <mergeCell ref="B3:F3"/>
    <mergeCell ref="G3:G4"/>
    <mergeCell ref="A69:G69"/>
    <mergeCell ref="B71:F71"/>
    <mergeCell ref="G71:G72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</dc:creator>
  <cp:lastModifiedBy>EVELIN</cp:lastModifiedBy>
  <dcterms:created xsi:type="dcterms:W3CDTF">2023-01-26T17:43:19Z</dcterms:created>
  <dcterms:modified xsi:type="dcterms:W3CDTF">2023-01-26T17:43:45Z</dcterms:modified>
</cp:coreProperties>
</file>