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4TO TRIMESTRE 2022\PUBLICACION\"/>
    </mc:Choice>
  </mc:AlternateContent>
  <bookViews>
    <workbookView xWindow="0" yWindow="0" windowWidth="23040" windowHeight="8832"/>
  </bookViews>
  <sheets>
    <sheet name="COG" sheetId="1" r:id="rId1"/>
  </sheets>
  <definedNames>
    <definedName name="_xlnm._FilterDatabase" localSheetId="0" hidden="1">COG!$A$3:$G$76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<sst xmlns="http://schemas.openxmlformats.org/spreadsheetml/2006/main" count="85" uniqueCount="85">
  <si>
    <t>Municipio de Guanajuato
Estado Analítico del Ejercicio del Presupuesto de Egresos
Clasificación por Objeto del Gasto (Capítulo y Concepto)
Del 1 de Enero al 31 de Diciembre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</si>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</sst>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Fill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4" customWidth="1"/>
    <col min="2" max="2" width="18.28515625" style="4" customWidth="1"/>
    <col min="3" max="3" width="19.85546875" style="4" customWidth="1"/>
    <col min="4" max="4" width="22.140625" style="4" customWidth="1"/>
    <col min="5" max="5" width="20.85546875" style="4" customWidth="1"/>
    <col min="6" max="6" width="21.42578125" style="4" customWidth="1"/>
    <col min="7" max="7" width="18.285156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412764241.78999996</v>
      </c>
      <c r="C5" s="16">
        <f>SUM(C6:C12)</f>
        <v>18705489.439999998</v>
      </c>
      <c r="D5" s="16">
        <f>B5+C5</f>
        <v>431469731.22999996</v>
      </c>
      <c r="E5" s="16">
        <f>SUM(E6:E12)</f>
        <v>420394341.25</v>
      </c>
      <c r="F5" s="16">
        <f>SUM(F6:F12)</f>
        <v>416532609.92999995</v>
      </c>
      <c r="G5" s="16">
        <f>D5-E5</f>
        <v>11075389.979999959</v>
      </c>
    </row>
    <row r="6" spans="1:7" x14ac:dyDescent="0.2">
      <c r="A6" s="17" t="s">
        <v>12</v>
      </c>
      <c r="B6" s="18">
        <v>128995423</v>
      </c>
      <c r="C6" s="18">
        <v>-9775774.2599999998</v>
      </c>
      <c r="D6" s="18">
        <f t="shared" ref="D6:D69" si="0">B6+C6</f>
        <v>119219648.73999999</v>
      </c>
      <c r="E6" s="18">
        <v>118415265.12</v>
      </c>
      <c r="F6" s="18">
        <v>118415265.12</v>
      </c>
      <c r="G6" s="18">
        <f t="shared" ref="G6:G69" si="1">D6-E6</f>
        <v>804383.61999998987</v>
      </c>
    </row>
    <row r="7" spans="1:7" x14ac:dyDescent="0.2">
      <c r="A7" s="17" t="s">
        <v>13</v>
      </c>
      <c r="B7" s="18">
        <v>26136472.309999999</v>
      </c>
      <c r="C7" s="18">
        <v>21380394.690000001</v>
      </c>
      <c r="D7" s="18">
        <f t="shared" si="0"/>
        <v>47516867</v>
      </c>
      <c r="E7" s="18">
        <v>47170631.5</v>
      </c>
      <c r="F7" s="18">
        <v>46331263.939999998</v>
      </c>
      <c r="G7" s="18">
        <f t="shared" si="1"/>
        <v>346235.5</v>
      </c>
    </row>
    <row r="8" spans="1:7" x14ac:dyDescent="0.2">
      <c r="A8" s="17" t="s">
        <v>14</v>
      </c>
      <c r="B8" s="18">
        <v>34134544</v>
      </c>
      <c r="C8" s="18">
        <v>19020715.140000001</v>
      </c>
      <c r="D8" s="18">
        <f t="shared" si="0"/>
        <v>53155259.140000001</v>
      </c>
      <c r="E8" s="18">
        <v>50457471.329999998</v>
      </c>
      <c r="F8" s="18">
        <v>48472698.329999998</v>
      </c>
      <c r="G8" s="18">
        <f t="shared" si="1"/>
        <v>2697787.8100000024</v>
      </c>
    </row>
    <row r="9" spans="1:7" x14ac:dyDescent="0.2">
      <c r="A9" s="17" t="s">
        <v>15</v>
      </c>
      <c r="B9" s="18">
        <v>81561865</v>
      </c>
      <c r="C9" s="18">
        <v>-8375693.2400000002</v>
      </c>
      <c r="D9" s="18">
        <f t="shared" si="0"/>
        <v>73186171.760000005</v>
      </c>
      <c r="E9" s="18">
        <v>67879875.140000001</v>
      </c>
      <c r="F9" s="18">
        <v>67879875.140000001</v>
      </c>
      <c r="G9" s="18">
        <f t="shared" si="1"/>
        <v>5306296.6200000048</v>
      </c>
    </row>
    <row r="10" spans="1:7" x14ac:dyDescent="0.2">
      <c r="A10" s="17" t="s">
        <v>16</v>
      </c>
      <c r="B10" s="18">
        <v>141935937.47999999</v>
      </c>
      <c r="C10" s="18">
        <v>-3544152.89</v>
      </c>
      <c r="D10" s="18">
        <f t="shared" si="0"/>
        <v>138391784.59</v>
      </c>
      <c r="E10" s="18">
        <v>136471098.16</v>
      </c>
      <c r="F10" s="18">
        <v>135433507.40000001</v>
      </c>
      <c r="G10" s="18">
        <f t="shared" si="1"/>
        <v>1920686.4300000072</v>
      </c>
    </row>
    <row r="11" spans="1:7" x14ac:dyDescent="0.2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">
      <c r="A12" s="17" t="s">
        <v>18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15" t="s">
        <v>19</v>
      </c>
      <c r="B13" s="19">
        <f>SUM(B14:B22)</f>
        <v>54468919</v>
      </c>
      <c r="C13" s="19">
        <f>SUM(C14:C22)</f>
        <v>14151455.969999999</v>
      </c>
      <c r="D13" s="19">
        <f t="shared" si="0"/>
        <v>68620374.969999999</v>
      </c>
      <c r="E13" s="19">
        <f>SUM(E14:E22)</f>
        <v>64957083.599999994</v>
      </c>
      <c r="F13" s="19">
        <f>SUM(F14:F22)</f>
        <v>59153111.209999993</v>
      </c>
      <c r="G13" s="19">
        <f t="shared" si="1"/>
        <v>3663291.3700000048</v>
      </c>
    </row>
    <row r="14" spans="1:7" x14ac:dyDescent="0.2">
      <c r="A14" s="17" t="s">
        <v>20</v>
      </c>
      <c r="B14" s="18">
        <v>6113246</v>
      </c>
      <c r="C14" s="18">
        <v>380826.7</v>
      </c>
      <c r="D14" s="18">
        <f t="shared" si="0"/>
        <v>6494072.7000000002</v>
      </c>
      <c r="E14" s="18">
        <v>5796326.6600000001</v>
      </c>
      <c r="F14" s="18">
        <v>5564451.4800000004</v>
      </c>
      <c r="G14" s="18">
        <f t="shared" si="1"/>
        <v>697746.04</v>
      </c>
    </row>
    <row r="15" spans="1:7" x14ac:dyDescent="0.2">
      <c r="A15" s="17" t="s">
        <v>21</v>
      </c>
      <c r="B15" s="18">
        <v>4715956</v>
      </c>
      <c r="C15" s="18">
        <v>1646695.4</v>
      </c>
      <c r="D15" s="18">
        <f t="shared" si="0"/>
        <v>6362651.4000000004</v>
      </c>
      <c r="E15" s="18">
        <v>5953751</v>
      </c>
      <c r="F15" s="18">
        <v>5948718.4400000004</v>
      </c>
      <c r="G15" s="18">
        <f t="shared" si="1"/>
        <v>408900.40000000037</v>
      </c>
    </row>
    <row r="16" spans="1:7" x14ac:dyDescent="0.2">
      <c r="A16" s="17" t="s">
        <v>22</v>
      </c>
      <c r="B16" s="18">
        <v>0</v>
      </c>
      <c r="C16" s="18">
        <v>0</v>
      </c>
      <c r="D16" s="18">
        <f t="shared" si="0"/>
        <v>0</v>
      </c>
      <c r="E16" s="18">
        <v>0</v>
      </c>
      <c r="F16" s="18">
        <v>0</v>
      </c>
      <c r="G16" s="18">
        <f t="shared" si="1"/>
        <v>0</v>
      </c>
    </row>
    <row r="17" spans="1:7" x14ac:dyDescent="0.2">
      <c r="A17" s="17" t="s">
        <v>23</v>
      </c>
      <c r="B17" s="18">
        <v>13121769</v>
      </c>
      <c r="C17" s="18">
        <v>2135879.87</v>
      </c>
      <c r="D17" s="18">
        <f t="shared" si="0"/>
        <v>15257648.870000001</v>
      </c>
      <c r="E17" s="18">
        <v>14761962.74</v>
      </c>
      <c r="F17" s="18">
        <v>13874139.18</v>
      </c>
      <c r="G17" s="18">
        <f t="shared" si="1"/>
        <v>495686.13000000082</v>
      </c>
    </row>
    <row r="18" spans="1:7" x14ac:dyDescent="0.2">
      <c r="A18" s="17" t="s">
        <v>24</v>
      </c>
      <c r="B18" s="18">
        <v>1049451</v>
      </c>
      <c r="C18" s="18">
        <v>105513.08</v>
      </c>
      <c r="D18" s="18">
        <f t="shared" si="0"/>
        <v>1154964.08</v>
      </c>
      <c r="E18" s="18">
        <v>925446.29</v>
      </c>
      <c r="F18" s="18">
        <v>866602.33</v>
      </c>
      <c r="G18" s="18">
        <f t="shared" si="1"/>
        <v>229517.79000000004</v>
      </c>
    </row>
    <row r="19" spans="1:7" x14ac:dyDescent="0.2">
      <c r="A19" s="17" t="s">
        <v>25</v>
      </c>
      <c r="B19" s="18">
        <v>23338235</v>
      </c>
      <c r="C19" s="18">
        <v>9731751.2799999993</v>
      </c>
      <c r="D19" s="18">
        <f t="shared" si="0"/>
        <v>33069986.280000001</v>
      </c>
      <c r="E19" s="18">
        <v>32207556.82</v>
      </c>
      <c r="F19" s="18">
        <v>30823993.960000001</v>
      </c>
      <c r="G19" s="18">
        <f t="shared" si="1"/>
        <v>862429.46000000089</v>
      </c>
    </row>
    <row r="20" spans="1:7" x14ac:dyDescent="0.2">
      <c r="A20" s="17" t="s">
        <v>26</v>
      </c>
      <c r="B20" s="18">
        <v>4593050</v>
      </c>
      <c r="C20" s="18">
        <v>-63489.1</v>
      </c>
      <c r="D20" s="18">
        <f t="shared" si="0"/>
        <v>4529560.9000000004</v>
      </c>
      <c r="E20" s="18">
        <v>3848004.5</v>
      </c>
      <c r="F20" s="18">
        <v>795039.16</v>
      </c>
      <c r="G20" s="18">
        <f t="shared" si="1"/>
        <v>681556.40000000037</v>
      </c>
    </row>
    <row r="21" spans="1:7" x14ac:dyDescent="0.2">
      <c r="A21" s="17" t="s">
        <v>27</v>
      </c>
      <c r="B21" s="18">
        <v>204000</v>
      </c>
      <c r="C21" s="18">
        <v>-36714.199999999997</v>
      </c>
      <c r="D21" s="18">
        <f t="shared" si="0"/>
        <v>167285.79999999999</v>
      </c>
      <c r="E21" s="18">
        <v>167278.39999999999</v>
      </c>
      <c r="F21" s="18">
        <v>167278.39999999999</v>
      </c>
      <c r="G21" s="18">
        <f t="shared" si="1"/>
        <v>7.3999999999941792</v>
      </c>
    </row>
    <row r="22" spans="1:7" x14ac:dyDescent="0.2">
      <c r="A22" s="17" t="s">
        <v>28</v>
      </c>
      <c r="B22" s="18">
        <v>1333212</v>
      </c>
      <c r="C22" s="18">
        <v>250992.94</v>
      </c>
      <c r="D22" s="18">
        <f t="shared" si="0"/>
        <v>1584204.94</v>
      </c>
      <c r="E22" s="18">
        <v>1296757.19</v>
      </c>
      <c r="F22" s="18">
        <v>1112888.26</v>
      </c>
      <c r="G22" s="18">
        <f t="shared" si="1"/>
        <v>287447.75</v>
      </c>
    </row>
    <row r="23" spans="1:7" x14ac:dyDescent="0.2">
      <c r="A23" s="15" t="s">
        <v>29</v>
      </c>
      <c r="B23" s="19">
        <f>SUM(B24:B32)</f>
        <v>85684591</v>
      </c>
      <c r="C23" s="19">
        <f>SUM(C24:C32)</f>
        <v>57013347.689999998</v>
      </c>
      <c r="D23" s="19">
        <f t="shared" si="0"/>
        <v>142697938.69</v>
      </c>
      <c r="E23" s="19">
        <f>SUM(E24:E32)</f>
        <v>122123167.86</v>
      </c>
      <c r="F23" s="19">
        <f>SUM(F24:F32)</f>
        <v>113266891.06</v>
      </c>
      <c r="G23" s="19">
        <f t="shared" si="1"/>
        <v>20574770.829999998</v>
      </c>
    </row>
    <row r="24" spans="1:7" x14ac:dyDescent="0.2">
      <c r="A24" s="17" t="s">
        <v>30</v>
      </c>
      <c r="B24" s="18">
        <v>17169937</v>
      </c>
      <c r="C24" s="18">
        <v>23022136.23</v>
      </c>
      <c r="D24" s="18">
        <f t="shared" si="0"/>
        <v>40192073.230000004</v>
      </c>
      <c r="E24" s="18">
        <v>27920134.030000001</v>
      </c>
      <c r="F24" s="18">
        <v>25638882.370000001</v>
      </c>
      <c r="G24" s="18">
        <f t="shared" si="1"/>
        <v>12271939.200000003</v>
      </c>
    </row>
    <row r="25" spans="1:7" x14ac:dyDescent="0.2">
      <c r="A25" s="17" t="s">
        <v>31</v>
      </c>
      <c r="B25" s="18">
        <v>5859046</v>
      </c>
      <c r="C25" s="18">
        <v>3449737.38</v>
      </c>
      <c r="D25" s="18">
        <f t="shared" si="0"/>
        <v>9308783.379999999</v>
      </c>
      <c r="E25" s="18">
        <v>8781369.3599999994</v>
      </c>
      <c r="F25" s="18">
        <v>7545369.3600000003</v>
      </c>
      <c r="G25" s="18">
        <f t="shared" si="1"/>
        <v>527414.01999999955</v>
      </c>
    </row>
    <row r="26" spans="1:7" x14ac:dyDescent="0.2">
      <c r="A26" s="17" t="s">
        <v>32</v>
      </c>
      <c r="B26" s="18">
        <v>10189073</v>
      </c>
      <c r="C26" s="18">
        <v>5550710.1600000001</v>
      </c>
      <c r="D26" s="18">
        <f t="shared" si="0"/>
        <v>15739783.16</v>
      </c>
      <c r="E26" s="18">
        <v>14365154</v>
      </c>
      <c r="F26" s="18">
        <v>13045951.439999999</v>
      </c>
      <c r="G26" s="18">
        <f t="shared" si="1"/>
        <v>1374629.1600000001</v>
      </c>
    </row>
    <row r="27" spans="1:7" x14ac:dyDescent="0.2">
      <c r="A27" s="17" t="s">
        <v>33</v>
      </c>
      <c r="B27" s="18">
        <v>6270811</v>
      </c>
      <c r="C27" s="18">
        <v>692900</v>
      </c>
      <c r="D27" s="18">
        <f t="shared" si="0"/>
        <v>6963711</v>
      </c>
      <c r="E27" s="18">
        <v>5320543.51</v>
      </c>
      <c r="F27" s="18">
        <v>5208654.43</v>
      </c>
      <c r="G27" s="18">
        <f t="shared" si="1"/>
        <v>1643167.4900000002</v>
      </c>
    </row>
    <row r="28" spans="1:7" x14ac:dyDescent="0.2">
      <c r="A28" s="17" t="s">
        <v>34</v>
      </c>
      <c r="B28" s="18">
        <v>22752221</v>
      </c>
      <c r="C28" s="18">
        <v>16924517.809999999</v>
      </c>
      <c r="D28" s="18">
        <f t="shared" si="0"/>
        <v>39676738.810000002</v>
      </c>
      <c r="E28" s="18">
        <v>38021231.950000003</v>
      </c>
      <c r="F28" s="18">
        <v>35104590.439999998</v>
      </c>
      <c r="G28" s="18">
        <f t="shared" si="1"/>
        <v>1655506.8599999994</v>
      </c>
    </row>
    <row r="29" spans="1:7" x14ac:dyDescent="0.2">
      <c r="A29" s="17" t="s">
        <v>35</v>
      </c>
      <c r="B29" s="18">
        <v>8500355</v>
      </c>
      <c r="C29" s="18">
        <v>1788156.31</v>
      </c>
      <c r="D29" s="18">
        <f t="shared" si="0"/>
        <v>10288511.310000001</v>
      </c>
      <c r="E29" s="18">
        <v>9594764.8100000005</v>
      </c>
      <c r="F29" s="18">
        <v>8994764.8100000005</v>
      </c>
      <c r="G29" s="18">
        <f t="shared" si="1"/>
        <v>693746.5</v>
      </c>
    </row>
    <row r="30" spans="1:7" x14ac:dyDescent="0.2">
      <c r="A30" s="17" t="s">
        <v>36</v>
      </c>
      <c r="B30" s="18">
        <v>1320921</v>
      </c>
      <c r="C30" s="18">
        <v>471023.35</v>
      </c>
      <c r="D30" s="18">
        <f t="shared" si="0"/>
        <v>1791944.35</v>
      </c>
      <c r="E30" s="18">
        <v>793640.04</v>
      </c>
      <c r="F30" s="18">
        <v>793640.04</v>
      </c>
      <c r="G30" s="18">
        <f t="shared" si="1"/>
        <v>998304.31</v>
      </c>
    </row>
    <row r="31" spans="1:7" x14ac:dyDescent="0.2">
      <c r="A31" s="17" t="s">
        <v>37</v>
      </c>
      <c r="B31" s="18">
        <v>7077920</v>
      </c>
      <c r="C31" s="18">
        <v>3620189.76</v>
      </c>
      <c r="D31" s="18">
        <f t="shared" si="0"/>
        <v>10698109.76</v>
      </c>
      <c r="E31" s="18">
        <v>9933744.4700000007</v>
      </c>
      <c r="F31" s="18">
        <v>9544891.4700000007</v>
      </c>
      <c r="G31" s="18">
        <f t="shared" si="1"/>
        <v>764365.28999999911</v>
      </c>
    </row>
    <row r="32" spans="1:7" x14ac:dyDescent="0.2">
      <c r="A32" s="17" t="s">
        <v>38</v>
      </c>
      <c r="B32" s="18">
        <v>6544307</v>
      </c>
      <c r="C32" s="18">
        <v>1493976.69</v>
      </c>
      <c r="D32" s="18">
        <f t="shared" si="0"/>
        <v>8038283.6899999995</v>
      </c>
      <c r="E32" s="18">
        <v>7392585.6900000004</v>
      </c>
      <c r="F32" s="18">
        <v>7390146.7000000002</v>
      </c>
      <c r="G32" s="18">
        <f t="shared" si="1"/>
        <v>645697.99999999907</v>
      </c>
    </row>
    <row r="33" spans="1:7" x14ac:dyDescent="0.2">
      <c r="A33" s="15" t="s">
        <v>39</v>
      </c>
      <c r="B33" s="19">
        <f>SUM(B34:B42)</f>
        <v>47029312</v>
      </c>
      <c r="C33" s="19">
        <f>SUM(C34:C42)</f>
        <v>13157787.18</v>
      </c>
      <c r="D33" s="19">
        <f t="shared" si="0"/>
        <v>60187099.18</v>
      </c>
      <c r="E33" s="19">
        <f>SUM(E34:E42)</f>
        <v>55183010.760000005</v>
      </c>
      <c r="F33" s="19">
        <f>SUM(F34:F42)</f>
        <v>49347421.030000001</v>
      </c>
      <c r="G33" s="19">
        <f t="shared" si="1"/>
        <v>5004088.4199999943</v>
      </c>
    </row>
    <row r="34" spans="1:7" x14ac:dyDescent="0.2">
      <c r="A34" s="17" t="s">
        <v>40</v>
      </c>
      <c r="B34" s="18">
        <v>36564950</v>
      </c>
      <c r="C34" s="18">
        <v>0</v>
      </c>
      <c r="D34" s="18">
        <f t="shared" si="0"/>
        <v>36564950</v>
      </c>
      <c r="E34" s="18">
        <v>36564949.960000001</v>
      </c>
      <c r="F34" s="18">
        <v>36564949.960000001</v>
      </c>
      <c r="G34" s="18">
        <f t="shared" si="1"/>
        <v>3.9999999105930328E-2</v>
      </c>
    </row>
    <row r="35" spans="1:7" x14ac:dyDescent="0.2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 x14ac:dyDescent="0.2">
      <c r="A36" s="17" t="s">
        <v>42</v>
      </c>
      <c r="B36" s="18">
        <v>540000</v>
      </c>
      <c r="C36" s="18">
        <v>0</v>
      </c>
      <c r="D36" s="18">
        <f t="shared" si="0"/>
        <v>540000</v>
      </c>
      <c r="E36" s="18">
        <v>540000</v>
      </c>
      <c r="F36" s="18">
        <v>540000</v>
      </c>
      <c r="G36" s="18">
        <f t="shared" si="1"/>
        <v>0</v>
      </c>
    </row>
    <row r="37" spans="1:7" x14ac:dyDescent="0.2">
      <c r="A37" s="17" t="s">
        <v>43</v>
      </c>
      <c r="B37" s="18">
        <v>9924362</v>
      </c>
      <c r="C37" s="18">
        <v>13157787.18</v>
      </c>
      <c r="D37" s="18">
        <f t="shared" si="0"/>
        <v>23082149.18</v>
      </c>
      <c r="E37" s="18">
        <v>18078060.800000001</v>
      </c>
      <c r="F37" s="18">
        <v>12242471.07</v>
      </c>
      <c r="G37" s="18">
        <f t="shared" si="1"/>
        <v>5004088.379999999</v>
      </c>
    </row>
    <row r="38" spans="1:7" x14ac:dyDescent="0.2">
      <c r="A38" s="17" t="s">
        <v>44</v>
      </c>
      <c r="B38" s="18">
        <v>0</v>
      </c>
      <c r="C38" s="18">
        <v>0</v>
      </c>
      <c r="D38" s="18">
        <f t="shared" si="0"/>
        <v>0</v>
      </c>
      <c r="E38" s="18">
        <v>0</v>
      </c>
      <c r="F38" s="18">
        <v>0</v>
      </c>
      <c r="G38" s="18">
        <f t="shared" si="1"/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 x14ac:dyDescent="0.2">
      <c r="A43" s="15" t="s">
        <v>49</v>
      </c>
      <c r="B43" s="19">
        <f>SUM(B44:B52)</f>
        <v>0</v>
      </c>
      <c r="C43" s="19">
        <f>SUM(C44:C52)</f>
        <v>37380290.229999997</v>
      </c>
      <c r="D43" s="19">
        <f t="shared" si="0"/>
        <v>37380290.229999997</v>
      </c>
      <c r="E43" s="19">
        <f>SUM(E44:E52)</f>
        <v>6779560.2799999993</v>
      </c>
      <c r="F43" s="19">
        <f>SUM(F44:F52)</f>
        <v>3626538.1100000003</v>
      </c>
      <c r="G43" s="19">
        <f t="shared" si="1"/>
        <v>30600729.949999996</v>
      </c>
    </row>
    <row r="44" spans="1:7" x14ac:dyDescent="0.2">
      <c r="A44" s="17" t="s">
        <v>50</v>
      </c>
      <c r="B44" s="18">
        <v>0</v>
      </c>
      <c r="C44" s="18">
        <v>733726.84</v>
      </c>
      <c r="D44" s="18">
        <f t="shared" si="0"/>
        <v>733726.84</v>
      </c>
      <c r="E44" s="18">
        <v>731661.45</v>
      </c>
      <c r="F44" s="18">
        <v>114593.28</v>
      </c>
      <c r="G44" s="18">
        <f t="shared" si="1"/>
        <v>2065.390000000014</v>
      </c>
    </row>
    <row r="45" spans="1:7" x14ac:dyDescent="0.2">
      <c r="A45" s="17" t="s">
        <v>51</v>
      </c>
      <c r="B45" s="18">
        <v>0</v>
      </c>
      <c r="C45" s="18">
        <v>389699</v>
      </c>
      <c r="D45" s="18">
        <f t="shared" si="0"/>
        <v>389699</v>
      </c>
      <c r="E45" s="18">
        <v>389210.4</v>
      </c>
      <c r="F45" s="18">
        <v>19998.400000000001</v>
      </c>
      <c r="G45" s="18">
        <f t="shared" si="1"/>
        <v>488.59999999997672</v>
      </c>
    </row>
    <row r="46" spans="1:7" x14ac:dyDescent="0.2">
      <c r="A46" s="17" t="s">
        <v>52</v>
      </c>
      <c r="B46" s="18">
        <v>0</v>
      </c>
      <c r="C46" s="18">
        <v>0</v>
      </c>
      <c r="D46" s="18">
        <f t="shared" si="0"/>
        <v>0</v>
      </c>
      <c r="E46" s="18">
        <v>0</v>
      </c>
      <c r="F46" s="18">
        <v>0</v>
      </c>
      <c r="G46" s="18">
        <f t="shared" si="1"/>
        <v>0</v>
      </c>
    </row>
    <row r="47" spans="1:7" x14ac:dyDescent="0.2">
      <c r="A47" s="17" t="s">
        <v>53</v>
      </c>
      <c r="B47" s="18">
        <v>0</v>
      </c>
      <c r="C47" s="18">
        <v>35519185.740000002</v>
      </c>
      <c r="D47" s="18">
        <f t="shared" si="0"/>
        <v>35519185.740000002</v>
      </c>
      <c r="E47" s="18">
        <v>5044200</v>
      </c>
      <c r="F47" s="18">
        <v>2999200</v>
      </c>
      <c r="G47" s="18">
        <f t="shared" si="1"/>
        <v>30474985.740000002</v>
      </c>
    </row>
    <row r="48" spans="1:7" x14ac:dyDescent="0.2">
      <c r="A48" s="17" t="s">
        <v>54</v>
      </c>
      <c r="B48" s="18">
        <v>0</v>
      </c>
      <c r="C48" s="18">
        <v>25752</v>
      </c>
      <c r="D48" s="18">
        <f t="shared" si="0"/>
        <v>25752</v>
      </c>
      <c r="E48" s="18">
        <v>25752</v>
      </c>
      <c r="F48" s="18">
        <v>0</v>
      </c>
      <c r="G48" s="18">
        <f t="shared" si="1"/>
        <v>0</v>
      </c>
    </row>
    <row r="49" spans="1:7" x14ac:dyDescent="0.2">
      <c r="A49" s="17" t="s">
        <v>55</v>
      </c>
      <c r="B49" s="18">
        <v>0</v>
      </c>
      <c r="C49" s="18">
        <v>397838.65</v>
      </c>
      <c r="D49" s="18">
        <f t="shared" si="0"/>
        <v>397838.65</v>
      </c>
      <c r="E49" s="18">
        <v>274648.43</v>
      </c>
      <c r="F49" s="18">
        <v>178658.43</v>
      </c>
      <c r="G49" s="18">
        <f t="shared" si="1"/>
        <v>123190.22000000003</v>
      </c>
    </row>
    <row r="50" spans="1:7" x14ac:dyDescent="0.2">
      <c r="A50" s="17" t="s">
        <v>56</v>
      </c>
      <c r="B50" s="18">
        <v>0</v>
      </c>
      <c r="C50" s="18">
        <v>0</v>
      </c>
      <c r="D50" s="18">
        <f t="shared" si="0"/>
        <v>0</v>
      </c>
      <c r="E50" s="18">
        <v>0</v>
      </c>
      <c r="F50" s="18">
        <v>0</v>
      </c>
      <c r="G50" s="18">
        <f t="shared" si="1"/>
        <v>0</v>
      </c>
    </row>
    <row r="51" spans="1:7" x14ac:dyDescent="0.2">
      <c r="A51" s="17" t="s">
        <v>57</v>
      </c>
      <c r="B51" s="18">
        <v>0</v>
      </c>
      <c r="C51" s="18">
        <v>314088</v>
      </c>
      <c r="D51" s="18">
        <f t="shared" si="0"/>
        <v>314088</v>
      </c>
      <c r="E51" s="18">
        <v>314088</v>
      </c>
      <c r="F51" s="18">
        <v>314088</v>
      </c>
      <c r="G51" s="18">
        <f t="shared" si="1"/>
        <v>0</v>
      </c>
    </row>
    <row r="52" spans="1:7" x14ac:dyDescent="0.2">
      <c r="A52" s="17" t="s">
        <v>58</v>
      </c>
      <c r="B52" s="18">
        <v>0</v>
      </c>
      <c r="C52" s="18">
        <v>0</v>
      </c>
      <c r="D52" s="18">
        <f t="shared" si="0"/>
        <v>0</v>
      </c>
      <c r="E52" s="18">
        <v>0</v>
      </c>
      <c r="F52" s="18">
        <v>0</v>
      </c>
      <c r="G52" s="18">
        <f t="shared" si="1"/>
        <v>0</v>
      </c>
    </row>
    <row r="53" spans="1:7" x14ac:dyDescent="0.2">
      <c r="A53" s="15" t="s">
        <v>59</v>
      </c>
      <c r="B53" s="19">
        <f>SUM(B54:B56)</f>
        <v>89458093.049999997</v>
      </c>
      <c r="C53" s="19">
        <f>SUM(C54:C56)</f>
        <v>88030897.25999999</v>
      </c>
      <c r="D53" s="19">
        <f t="shared" si="0"/>
        <v>177488990.31</v>
      </c>
      <c r="E53" s="19">
        <f>SUM(E54:E56)</f>
        <v>114752004.11</v>
      </c>
      <c r="F53" s="19">
        <f>SUM(F54:F56)</f>
        <v>87801261.390000001</v>
      </c>
      <c r="G53" s="19">
        <f t="shared" si="1"/>
        <v>62736986.200000003</v>
      </c>
    </row>
    <row r="54" spans="1:7" x14ac:dyDescent="0.2">
      <c r="A54" s="17" t="s">
        <v>60</v>
      </c>
      <c r="B54" s="18">
        <v>48812000.049999997</v>
      </c>
      <c r="C54" s="18">
        <v>89494035.519999996</v>
      </c>
      <c r="D54" s="18">
        <f t="shared" si="0"/>
        <v>138306035.56999999</v>
      </c>
      <c r="E54" s="18">
        <v>96092038.939999998</v>
      </c>
      <c r="F54" s="18">
        <v>69439228.780000001</v>
      </c>
      <c r="G54" s="18">
        <f t="shared" si="1"/>
        <v>42213996.629999995</v>
      </c>
    </row>
    <row r="55" spans="1:7" x14ac:dyDescent="0.2">
      <c r="A55" s="17" t="s">
        <v>61</v>
      </c>
      <c r="B55" s="18">
        <v>40646093</v>
      </c>
      <c r="C55" s="18">
        <v>-1463138.26</v>
      </c>
      <c r="D55" s="18">
        <f t="shared" si="0"/>
        <v>39182954.740000002</v>
      </c>
      <c r="E55" s="18">
        <v>18659965.170000002</v>
      </c>
      <c r="F55" s="18">
        <v>18362032.609999999</v>
      </c>
      <c r="G55" s="18">
        <f t="shared" si="1"/>
        <v>20522989.57</v>
      </c>
    </row>
    <row r="56" spans="1:7" x14ac:dyDescent="0.2">
      <c r="A56" s="17" t="s">
        <v>62</v>
      </c>
      <c r="B56" s="18">
        <v>0</v>
      </c>
      <c r="C56" s="18">
        <v>0</v>
      </c>
      <c r="D56" s="18">
        <f t="shared" si="0"/>
        <v>0</v>
      </c>
      <c r="E56" s="18">
        <v>0</v>
      </c>
      <c r="F56" s="18">
        <v>0</v>
      </c>
      <c r="G56" s="18">
        <f t="shared" si="1"/>
        <v>0</v>
      </c>
    </row>
    <row r="57" spans="1:7" x14ac:dyDescent="0.2">
      <c r="A57" s="15" t="s">
        <v>63</v>
      </c>
      <c r="B57" s="19">
        <f>SUM(B58:B64)</f>
        <v>1500000</v>
      </c>
      <c r="C57" s="19">
        <f>SUM(C58:C64)</f>
        <v>0</v>
      </c>
      <c r="D57" s="19">
        <f t="shared" si="0"/>
        <v>1500000</v>
      </c>
      <c r="E57" s="19">
        <f>SUM(E58:E64)</f>
        <v>0</v>
      </c>
      <c r="F57" s="19">
        <f>SUM(F58:F64)</f>
        <v>0</v>
      </c>
      <c r="G57" s="19">
        <f t="shared" si="1"/>
        <v>1500000</v>
      </c>
    </row>
    <row r="58" spans="1:7" x14ac:dyDescent="0.2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 x14ac:dyDescent="0.2">
      <c r="A64" s="17" t="s">
        <v>70</v>
      </c>
      <c r="B64" s="18">
        <v>1500000</v>
      </c>
      <c r="C64" s="18">
        <v>0</v>
      </c>
      <c r="D64" s="18">
        <f t="shared" si="0"/>
        <v>1500000</v>
      </c>
      <c r="E64" s="18">
        <v>0</v>
      </c>
      <c r="F64" s="18">
        <v>0</v>
      </c>
      <c r="G64" s="18">
        <f t="shared" si="1"/>
        <v>1500000</v>
      </c>
    </row>
    <row r="65" spans="1:7" x14ac:dyDescent="0.2">
      <c r="A65" s="15" t="s">
        <v>71</v>
      </c>
      <c r="B65" s="19">
        <f>SUM(B66:B68)</f>
        <v>6361382</v>
      </c>
      <c r="C65" s="19">
        <f>SUM(C66:C68)</f>
        <v>2288618</v>
      </c>
      <c r="D65" s="19">
        <f t="shared" si="0"/>
        <v>8650000</v>
      </c>
      <c r="E65" s="19">
        <f>SUM(E66:E68)</f>
        <v>7249209.8099999996</v>
      </c>
      <c r="F65" s="19">
        <f>SUM(F66:F68)</f>
        <v>7249209.8099999996</v>
      </c>
      <c r="G65" s="19">
        <f t="shared" si="1"/>
        <v>1400790.1900000004</v>
      </c>
    </row>
    <row r="66" spans="1:7" x14ac:dyDescent="0.2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 x14ac:dyDescent="0.2">
      <c r="A68" s="17" t="s">
        <v>74</v>
      </c>
      <c r="B68" s="18">
        <v>6361382</v>
      </c>
      <c r="C68" s="18">
        <v>2288618</v>
      </c>
      <c r="D68" s="18">
        <f t="shared" si="0"/>
        <v>8650000</v>
      </c>
      <c r="E68" s="18">
        <v>7249209.8099999996</v>
      </c>
      <c r="F68" s="18">
        <v>7249209.8099999996</v>
      </c>
      <c r="G68" s="18">
        <f t="shared" si="1"/>
        <v>1400790.1900000004</v>
      </c>
    </row>
    <row r="69" spans="1:7" x14ac:dyDescent="0.2">
      <c r="A69" s="15" t="s">
        <v>75</v>
      </c>
      <c r="B69" s="19">
        <f>SUM(B70:B76)</f>
        <v>13661124</v>
      </c>
      <c r="C69" s="19">
        <f>SUM(C70:C76)</f>
        <v>0</v>
      </c>
      <c r="D69" s="19">
        <f t="shared" si="0"/>
        <v>13661124</v>
      </c>
      <c r="E69" s="19">
        <f>SUM(E70:E76)</f>
        <v>9895988.6199999992</v>
      </c>
      <c r="F69" s="19">
        <f>SUM(F70:F76)</f>
        <v>9895988.6199999992</v>
      </c>
      <c r="G69" s="19">
        <f t="shared" si="1"/>
        <v>3765135.3800000008</v>
      </c>
    </row>
    <row r="70" spans="1:7" x14ac:dyDescent="0.2">
      <c r="A70" s="17" t="s">
        <v>76</v>
      </c>
      <c r="B70" s="18">
        <v>9074304</v>
      </c>
      <c r="C70" s="18">
        <v>90460</v>
      </c>
      <c r="D70" s="18">
        <f t="shared" ref="D70:D76" si="2">B70+C70</f>
        <v>9164764</v>
      </c>
      <c r="E70" s="18">
        <v>9164760.7599999998</v>
      </c>
      <c r="F70" s="18">
        <v>9164760.7599999998</v>
      </c>
      <c r="G70" s="18">
        <f t="shared" ref="G70:G76" si="3">D70-E70</f>
        <v>3.2400000002235174</v>
      </c>
    </row>
    <row r="71" spans="1:7" x14ac:dyDescent="0.2">
      <c r="A71" s="17" t="s">
        <v>77</v>
      </c>
      <c r="B71" s="18">
        <v>4586820</v>
      </c>
      <c r="C71" s="18">
        <v>-90460</v>
      </c>
      <c r="D71" s="18">
        <f t="shared" si="2"/>
        <v>4496360</v>
      </c>
      <c r="E71" s="18">
        <v>731227.86</v>
      </c>
      <c r="F71" s="18">
        <v>731227.86</v>
      </c>
      <c r="G71" s="18">
        <f t="shared" si="3"/>
        <v>3765132.14</v>
      </c>
    </row>
    <row r="72" spans="1:7" x14ac:dyDescent="0.2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x14ac:dyDescent="0.2">
      <c r="A77" s="22" t="s">
        <v>83</v>
      </c>
      <c r="B77" s="23">
        <f t="shared" ref="B77:G77" si="4">SUM(B5+B13+B23+B33+B43+B53+B57+B65+B69)</f>
        <v>710927662.83999991</v>
      </c>
      <c r="C77" s="23">
        <f t="shared" si="4"/>
        <v>230727885.76999998</v>
      </c>
      <c r="D77" s="23">
        <f t="shared" si="4"/>
        <v>941655548.6099999</v>
      </c>
      <c r="E77" s="23">
        <f t="shared" si="4"/>
        <v>801334366.28999996</v>
      </c>
      <c r="F77" s="23">
        <f t="shared" si="4"/>
        <v>746873031.15999985</v>
      </c>
      <c r="G77" s="23">
        <f t="shared" si="4"/>
        <v>140321182.31999993</v>
      </c>
    </row>
    <row r="79" spans="1:7" x14ac:dyDescent="0.2">
      <c r="A79" s="4" t="s">
        <v>84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2023-01-26T17:38:39Z</dcterms:created>
  <dcterms:modified xsi:type="dcterms:W3CDTF">2023-01-26T17:42:18Z</dcterms:modified>
</cp:coreProperties>
</file>