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13_ncr:1_{CE77AF7A-890A-4F0B-B925-7C5709BE08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<sst xmlns="http://schemas.openxmlformats.org/spreadsheetml/2006/main" count="99" uniqueCount="51">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</sst>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0" xfId="8" applyFont="1" applyFill="1" applyAlignment="1">
      <alignment horizontal="center" vertical="center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0" xfId="8" applyFont="1" applyFill="1" applyAlignment="1">
      <alignment vertical="center" wrapText="1"/>
    </xf>
    <xf numFmtId="0" fontId="8" fillId="2" borderId="11" xfId="8" applyFont="1" applyFill="1" applyBorder="1" applyAlignment="1">
      <alignment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31" sqref="B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3"/>
      <c r="B2" s="38" t="s">
        <v>22</v>
      </c>
      <c r="C2" s="38"/>
      <c r="D2" s="38"/>
      <c r="E2" s="38"/>
      <c r="F2" s="38"/>
      <c r="G2" s="41" t="s">
        <v>19</v>
      </c>
    </row>
    <row r="3" spans="1:8" s="1" customFormat="1" ht="24.95" customHeight="1" x14ac:dyDescent="0.2">
      <c r="A3" s="36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2"/>
    </row>
    <row r="4" spans="1:8" s="1" customFormat="1" x14ac:dyDescent="0.2">
      <c r="A4" s="4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5162638</v>
      </c>
      <c r="C11" s="16">
        <v>1629959.56</v>
      </c>
      <c r="D11" s="16">
        <f t="shared" si="2"/>
        <v>6792597.5600000005</v>
      </c>
      <c r="E11" s="16">
        <v>7487641.7699999996</v>
      </c>
      <c r="F11" s="16">
        <v>7487641.7699999996</v>
      </c>
      <c r="G11" s="16">
        <f t="shared" si="3"/>
        <v>2325003.7699999996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8210642.3300000001</v>
      </c>
      <c r="C13" s="16">
        <v>2043662.04</v>
      </c>
      <c r="D13" s="16">
        <f t="shared" si="2"/>
        <v>10254304.370000001</v>
      </c>
      <c r="E13" s="16">
        <v>10254423.710000001</v>
      </c>
      <c r="F13" s="16">
        <v>10254423.710000001</v>
      </c>
      <c r="G13" s="16">
        <f t="shared" si="3"/>
        <v>2043781.3800000008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13373280.33</v>
      </c>
      <c r="C16" s="17">
        <f t="shared" ref="C16:G16" si="6">SUM(C5:C14)</f>
        <v>3673621.6</v>
      </c>
      <c r="D16" s="17">
        <f t="shared" si="6"/>
        <v>17046901.93</v>
      </c>
      <c r="E16" s="17">
        <f t="shared" si="6"/>
        <v>17742065.48</v>
      </c>
      <c r="F16" s="10">
        <f t="shared" si="6"/>
        <v>17742065.48</v>
      </c>
      <c r="G16" s="11">
        <f t="shared" si="6"/>
        <v>4368785.1500000004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5"/>
      <c r="B18" s="38" t="s">
        <v>22</v>
      </c>
      <c r="C18" s="38"/>
      <c r="D18" s="38"/>
      <c r="E18" s="38"/>
      <c r="F18" s="38"/>
      <c r="G18" s="41" t="s">
        <v>19</v>
      </c>
      <c r="H18" s="30" t="s">
        <v>46</v>
      </c>
    </row>
    <row r="19" spans="1:8" ht="22.5" x14ac:dyDescent="0.2">
      <c r="A19" s="46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2"/>
      <c r="H19" s="30" t="s">
        <v>46</v>
      </c>
    </row>
    <row r="20" spans="1:8" x14ac:dyDescent="0.2">
      <c r="A20" s="4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13373280.33</v>
      </c>
      <c r="C31" s="20">
        <f t="shared" si="14"/>
        <v>3673621.6</v>
      </c>
      <c r="D31" s="20">
        <f t="shared" si="14"/>
        <v>17046901.93</v>
      </c>
      <c r="E31" s="20">
        <f t="shared" si="14"/>
        <v>17742065.48</v>
      </c>
      <c r="F31" s="20">
        <f t="shared" si="14"/>
        <v>17742065.48</v>
      </c>
      <c r="G31" s="20">
        <f t="shared" si="14"/>
        <v>4368785.1500000004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4" t="s">
        <v>32</v>
      </c>
      <c r="B34" s="19">
        <v>5162638</v>
      </c>
      <c r="C34" s="19">
        <v>1629959.56</v>
      </c>
      <c r="D34" s="19">
        <f>B34+C34</f>
        <v>6792597.5600000005</v>
      </c>
      <c r="E34" s="19">
        <v>7487641.7699999996</v>
      </c>
      <c r="F34" s="19">
        <v>7487641.7699999996</v>
      </c>
      <c r="G34" s="19">
        <f t="shared" si="15"/>
        <v>2325003.7699999996</v>
      </c>
      <c r="H34" s="30" t="s">
        <v>42</v>
      </c>
    </row>
    <row r="35" spans="1:8" ht="22.5" x14ac:dyDescent="0.2">
      <c r="A35" s="34" t="s">
        <v>26</v>
      </c>
      <c r="B35" s="19">
        <v>8210642.3300000001</v>
      </c>
      <c r="C35" s="19">
        <v>2043662.04</v>
      </c>
      <c r="D35" s="19">
        <f>B35+C35</f>
        <v>10254304.370000001</v>
      </c>
      <c r="E35" s="19">
        <v>10254423.710000001</v>
      </c>
      <c r="F35" s="19">
        <v>10254423.710000001</v>
      </c>
      <c r="G35" s="19">
        <f t="shared" ref="G35" si="16">F35-B35</f>
        <v>2043781.3800000008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13373280.33</v>
      </c>
      <c r="C40" s="17">
        <f t="shared" ref="C40:G40" si="18">SUM(C37+C31+C21)</f>
        <v>3673621.6</v>
      </c>
      <c r="D40" s="17">
        <f t="shared" si="18"/>
        <v>17046901.93</v>
      </c>
      <c r="E40" s="17">
        <f t="shared" si="18"/>
        <v>17742065.48</v>
      </c>
      <c r="F40" s="17">
        <f t="shared" si="18"/>
        <v>17742065.48</v>
      </c>
      <c r="G40" s="11">
        <f t="shared" si="18"/>
        <v>4368785.1500000004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0" t="s">
        <v>36</v>
      </c>
      <c r="B45" s="40"/>
      <c r="C45" s="40"/>
      <c r="D45" s="40"/>
      <c r="E45" s="40"/>
      <c r="F45" s="40"/>
      <c r="G45" s="40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2024-01-26T17:53:29Z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