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2023\TRABAJO 4TO IN FINANCIERO\DATOS ABIERTOS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D3" i="2" l="1"/>
  <c r="C3" i="2"/>
  <c r="F12" i="2"/>
  <c r="E12" i="2"/>
  <c r="B3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<sst xmlns="http://schemas.openxmlformats.org/spreadsheetml/2006/main" count="27" uniqueCount="27">
  <si>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</si>
  <si>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</si>
  <si>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</si>
  <si>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</si>
  <si>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</si>
  <si>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</si>
  <si>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</si>
  <si>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</si>
  <si>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</si>
  <si>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</si>
  <si>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</si>
  <si>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</si>
  <si>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</si>
  <si>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</si>
  <si>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</si>
  <si>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</si>
  <si>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</si>
  <si>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</si>
  <si>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</si>
  <si>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</si>
  <si>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</si>
  <si>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</si>
  <si>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</si>
  <si>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</si>
  <si>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</si>
  <si>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</si>
  <si>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Municipio de Guanajuato
Estado Analítico del Activo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</si>
</sst>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L16" sqref="L16"/>
    </sheetView>
  </sheetViews>
  <sheetFormatPr baseColWidth="10" defaultColWidth="12" defaultRowHeight="10.199999999999999" x14ac:dyDescent="0.2"/>
  <cols>
    <col min="1" max="1" width="65.85546875" style="1" customWidth="1"/>
    <col min="2" max="6" width="20.85546875" style="1" customWidth="1"/>
    <col min="7" max="16384" width="12" style="1"/>
  </cols>
  <sheetData>
    <row r="1" spans="1:6" ht="45" customHeight="1" x14ac:dyDescent="0.2">
      <c r="A1" s="8" t="s">
        <v>26</v>
      </c>
      <c r="B1" s="9"/>
      <c r="C1" s="9"/>
      <c r="D1" s="9"/>
      <c r="E1" s="9"/>
      <c r="F1" s="10"/>
    </row>
    <row r="2" spans="1:6" ht="20.399999999999999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11">
        <f>B4+B12</f>
        <v>648650477.13000011</v>
      </c>
      <c r="C3" s="11">
        <f t="shared" ref="C3:F3" si="0">C4+C12</f>
        <v>5773776837.46</v>
      </c>
      <c r="D3" s="11">
        <f t="shared" si="0"/>
        <v>5397108024.1199999</v>
      </c>
      <c r="E3" s="11">
        <f t="shared" si="0"/>
        <v>1025319290.47</v>
      </c>
      <c r="F3" s="11">
        <f t="shared" si="0"/>
        <v>376668813.33999991</v>
      </c>
    </row>
    <row r="4" spans="1:6" x14ac:dyDescent="0.2">
      <c r="A4" s="5" t="s">
        <v>4</v>
      </c>
      <c r="B4" s="11">
        <f>SUM(B5:B11)</f>
        <v>312507387.22000003</v>
      </c>
      <c r="C4" s="11">
        <f>SUM(C5:C11)</f>
        <v>5309593726.5500002</v>
      </c>
      <c r="D4" s="11">
        <f>SUM(D5:D11)</f>
        <v>5020395559.5199995</v>
      </c>
      <c r="E4" s="11">
        <f>SUM(E5:E11)</f>
        <v>601705554.25</v>
      </c>
      <c r="F4" s="11">
        <f>SUM(F5:F11)</f>
        <v>289198167.02999997</v>
      </c>
    </row>
    <row r="5" spans="1:6" x14ac:dyDescent="0.2">
      <c r="A5" s="6" t="s">
        <v>5</v>
      </c>
      <c r="B5" s="12">
        <v>173140043.91999999</v>
      </c>
      <c r="C5" s="12">
        <v>2038837787.78</v>
      </c>
      <c r="D5" s="12">
        <v>1931349467.6800001</v>
      </c>
      <c r="E5" s="12">
        <v>280628364.01999998</v>
      </c>
      <c r="F5" s="12">
        <f t="shared" ref="F5:F11" si="1">E5-B5</f>
        <v>107488320.09999999</v>
      </c>
    </row>
    <row r="6" spans="1:6" x14ac:dyDescent="0.2">
      <c r="A6" s="6" t="s">
        <v>6</v>
      </c>
      <c r="B6" s="12">
        <v>112456315.09</v>
      </c>
      <c r="C6" s="12">
        <v>3095994803.5900002</v>
      </c>
      <c r="D6" s="12">
        <v>2973730878.9699998</v>
      </c>
      <c r="E6" s="12">
        <v>234720239.71000001</v>
      </c>
      <c r="F6" s="12">
        <f t="shared" si="1"/>
        <v>122263924.62</v>
      </c>
    </row>
    <row r="7" spans="1:6" x14ac:dyDescent="0.2">
      <c r="A7" s="6" t="s">
        <v>7</v>
      </c>
      <c r="B7" s="12">
        <v>26772682.600000001</v>
      </c>
      <c r="C7" s="12">
        <v>174761135.18000001</v>
      </c>
      <c r="D7" s="12">
        <v>115313790.87</v>
      </c>
      <c r="E7" s="12">
        <v>86220026.909999996</v>
      </c>
      <c r="F7" s="12">
        <f t="shared" si="1"/>
        <v>59447344.309999995</v>
      </c>
    </row>
    <row r="8" spans="1:6" x14ac:dyDescent="0.2">
      <c r="A8" s="6" t="s">
        <v>1</v>
      </c>
      <c r="B8" s="12">
        <v>0</v>
      </c>
      <c r="C8" s="12">
        <v>0</v>
      </c>
      <c r="D8" s="12">
        <v>0</v>
      </c>
      <c r="E8" s="12">
        <v>0</v>
      </c>
      <c r="F8" s="12">
        <f t="shared" si="1"/>
        <v>0</v>
      </c>
    </row>
    <row r="9" spans="1:6" x14ac:dyDescent="0.2">
      <c r="A9" s="6" t="s">
        <v>2</v>
      </c>
      <c r="B9" s="12">
        <v>107354.61</v>
      </c>
      <c r="C9" s="12">
        <v>0</v>
      </c>
      <c r="D9" s="12">
        <v>1422</v>
      </c>
      <c r="E9" s="12">
        <v>105932.61</v>
      </c>
      <c r="F9" s="12">
        <f t="shared" si="1"/>
        <v>-1422</v>
      </c>
    </row>
    <row r="10" spans="1:6" x14ac:dyDescent="0.2">
      <c r="A10" s="6" t="s">
        <v>8</v>
      </c>
      <c r="B10" s="12">
        <v>0</v>
      </c>
      <c r="C10" s="12">
        <v>0</v>
      </c>
      <c r="D10" s="12">
        <v>0</v>
      </c>
      <c r="E10" s="12">
        <v>0</v>
      </c>
      <c r="F10" s="12">
        <f t="shared" si="1"/>
        <v>0</v>
      </c>
    </row>
    <row r="11" spans="1:6" x14ac:dyDescent="0.2">
      <c r="A11" s="6" t="s">
        <v>9</v>
      </c>
      <c r="B11" s="12">
        <v>30991</v>
      </c>
      <c r="C11" s="12">
        <v>0</v>
      </c>
      <c r="D11" s="12">
        <v>0</v>
      </c>
      <c r="E11" s="12">
        <v>30991</v>
      </c>
      <c r="F11" s="12">
        <f t="shared" si="1"/>
        <v>0</v>
      </c>
    </row>
    <row r="12" spans="1:6" x14ac:dyDescent="0.2">
      <c r="A12" s="5" t="s">
        <v>10</v>
      </c>
      <c r="B12" s="11">
        <f>SUM(B13:B21)</f>
        <v>336143089.91000003</v>
      </c>
      <c r="C12" s="11">
        <f>SUM(C13:C21)</f>
        <v>464183110.91000003</v>
      </c>
      <c r="D12" s="11">
        <f>SUM(D13:D21)</f>
        <v>376712464.59999996</v>
      </c>
      <c r="E12" s="11">
        <f>SUM(E13:E21)</f>
        <v>423613736.22000009</v>
      </c>
      <c r="F12" s="11">
        <f>SUM(F13:F21)</f>
        <v>87470646.309999973</v>
      </c>
    </row>
    <row r="13" spans="1:6" x14ac:dyDescent="0.2">
      <c r="A13" s="6" t="s">
        <v>11</v>
      </c>
      <c r="B13" s="12">
        <v>0</v>
      </c>
      <c r="C13" s="12">
        <v>0</v>
      </c>
      <c r="D13" s="12">
        <v>0</v>
      </c>
      <c r="E13" s="12">
        <v>0</v>
      </c>
      <c r="F13" s="12">
        <f t="shared" ref="F13:F21" si="2">E13-B13</f>
        <v>0</v>
      </c>
    </row>
    <row r="14" spans="1:6" x14ac:dyDescent="0.2">
      <c r="A14" s="6" t="s">
        <v>12</v>
      </c>
      <c r="B14" s="13">
        <v>0</v>
      </c>
      <c r="C14" s="13">
        <v>0</v>
      </c>
      <c r="D14" s="13">
        <v>0</v>
      </c>
      <c r="E14" s="13">
        <v>0</v>
      </c>
      <c r="F14" s="13">
        <f t="shared" si="2"/>
        <v>0</v>
      </c>
    </row>
    <row r="15" spans="1:6" x14ac:dyDescent="0.2">
      <c r="A15" s="6" t="s">
        <v>13</v>
      </c>
      <c r="B15" s="13">
        <v>306914108.98000002</v>
      </c>
      <c r="C15" s="13">
        <v>388443533.29000002</v>
      </c>
      <c r="D15" s="13">
        <v>317868714.95999998</v>
      </c>
      <c r="E15" s="13">
        <v>377488927.31</v>
      </c>
      <c r="F15" s="13">
        <f t="shared" si="2"/>
        <v>70574818.329999983</v>
      </c>
    </row>
    <row r="16" spans="1:6" x14ac:dyDescent="0.2">
      <c r="A16" s="6" t="s">
        <v>14</v>
      </c>
      <c r="B16" s="12">
        <v>165046145.84</v>
      </c>
      <c r="C16" s="12">
        <v>75739207.569999993</v>
      </c>
      <c r="D16" s="12">
        <v>43709905.520000003</v>
      </c>
      <c r="E16" s="12">
        <v>197075447.88999999</v>
      </c>
      <c r="F16" s="12">
        <f t="shared" si="2"/>
        <v>32029302.049999982</v>
      </c>
    </row>
    <row r="17" spans="1:6" x14ac:dyDescent="0.2">
      <c r="A17" s="6" t="s">
        <v>15</v>
      </c>
      <c r="B17" s="12">
        <v>4799210.1100000003</v>
      </c>
      <c r="C17" s="12">
        <v>0</v>
      </c>
      <c r="D17" s="12">
        <v>0</v>
      </c>
      <c r="E17" s="12">
        <v>4799210.1100000003</v>
      </c>
      <c r="F17" s="12">
        <f t="shared" si="2"/>
        <v>0</v>
      </c>
    </row>
    <row r="18" spans="1:6" x14ac:dyDescent="0.2">
      <c r="A18" s="6" t="s">
        <v>16</v>
      </c>
      <c r="B18" s="12">
        <v>-155329176.33000001</v>
      </c>
      <c r="C18" s="12">
        <v>370.05</v>
      </c>
      <c r="D18" s="12">
        <v>15133844.119999999</v>
      </c>
      <c r="E18" s="12">
        <v>-170462650.40000001</v>
      </c>
      <c r="F18" s="12">
        <f t="shared" si="2"/>
        <v>-15133474.069999993</v>
      </c>
    </row>
    <row r="19" spans="1:6" x14ac:dyDescent="0.2">
      <c r="A19" s="6" t="s">
        <v>17</v>
      </c>
      <c r="B19" s="12">
        <v>96610</v>
      </c>
      <c r="C19" s="12">
        <v>0</v>
      </c>
      <c r="D19" s="12">
        <v>0</v>
      </c>
      <c r="E19" s="12">
        <v>96610</v>
      </c>
      <c r="F19" s="12">
        <f t="shared" si="2"/>
        <v>0</v>
      </c>
    </row>
    <row r="20" spans="1:6" x14ac:dyDescent="0.2">
      <c r="A20" s="6" t="s">
        <v>18</v>
      </c>
      <c r="B20" s="12">
        <v>0</v>
      </c>
      <c r="C20" s="12">
        <v>0</v>
      </c>
      <c r="D20" s="12">
        <v>0</v>
      </c>
      <c r="E20" s="12">
        <v>0</v>
      </c>
      <c r="F20" s="12">
        <f t="shared" si="2"/>
        <v>0</v>
      </c>
    </row>
    <row r="21" spans="1:6" x14ac:dyDescent="0.2">
      <c r="A21" s="6" t="s">
        <v>19</v>
      </c>
      <c r="B21" s="12">
        <v>14616191.310000001</v>
      </c>
      <c r="C21" s="12">
        <v>0</v>
      </c>
      <c r="D21" s="12">
        <v>0</v>
      </c>
      <c r="E21" s="12">
        <v>14616191.310000001</v>
      </c>
      <c r="F21" s="12">
        <f t="shared" si="2"/>
        <v>0</v>
      </c>
    </row>
    <row r="23" spans="1:6" ht="13.2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cp:lastPrinted>2018-03-08T18:40:55Z</cp:lastPrinted>
  <dcterms:created xsi:type="dcterms:W3CDTF">2014-02-09T04:04:15Z</dcterms:created>
  <dcterms:modified xsi:type="dcterms:W3CDTF">2024-01-24T19:01:10Z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