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8" i="1" s="1"/>
  <c r="G87" i="1"/>
  <c r="D87" i="1"/>
  <c r="D86" i="1"/>
  <c r="G86" i="1" s="1"/>
  <c r="G85" i="1"/>
  <c r="D85" i="1"/>
  <c r="D84" i="1"/>
  <c r="G84" i="1" s="1"/>
  <c r="G83" i="1"/>
  <c r="D83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G74" i="1" s="1"/>
  <c r="G73" i="1"/>
  <c r="D73" i="1"/>
  <c r="D72" i="1"/>
  <c r="G72" i="1" s="1"/>
  <c r="F71" i="1"/>
  <c r="E71" i="1"/>
  <c r="D71" i="1"/>
  <c r="C71" i="1"/>
  <c r="B71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G9" i="1" s="1"/>
  <c r="D10" i="1"/>
  <c r="F9" i="1"/>
  <c r="F89" i="1" s="1"/>
  <c r="E9" i="1"/>
  <c r="E89" i="1" s="1"/>
  <c r="D9" i="1"/>
  <c r="C9" i="1"/>
  <c r="C89" i="1" s="1"/>
  <c r="B9" i="1"/>
  <c r="B89" i="1" s="1"/>
  <c r="D89" i="1" s="1"/>
  <c r="G89" i="1" l="1"/>
  <c r="G71" i="1"/>
</calcChain>
</file>

<file path=xl/sharedStrings.xml><?xml version="1.0" encoding="utf-8"?>
<sst xmlns="http://schemas.openxmlformats.org/spreadsheetml/2006/main" count="95" uniqueCount="78">
  <si>
    <t>Formato 6 b) Estado Analítico del Ejercicio del Presupuesto de Egresos Detallado - LDF 
                        (Clasificación Administrativa)</t>
  </si>
  <si>
    <t xml:space="preserve"> Municipio de Guanajuato</t>
  </si>
  <si>
    <t>Estado Analítico del Ejercicio del Presupuesto de Egresos Detallado - LDF</t>
  </si>
  <si>
    <t>Clasificación Administrativa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</si>
  <si>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</si>
  <si>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</si>
  <si>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</si>
  <si>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</si>
  <si>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</si>
  <si>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</si>
  <si>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</si>
  <si>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</si>
  <si>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</si>
  <si>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</si>
  <si>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</si>
  <si>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</si>
  <si>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</si>
  <si>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</si>
  <si>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</si>
  <si>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</si>
  <si>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</si>
  <si>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</si>
  <si>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</si>
  <si>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</si>
  <si>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</si>
  <si>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</si>
  <si>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</si>
  <si>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</si>
  <si>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</si>
  <si>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</si>
  <si>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</si>
  <si>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</si>
  <si>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</si>
  <si>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</si>
  <si>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</si>
  <si>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</si>
  <si>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</si>
  <si>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</si>
  <si>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</si>
  <si>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</si>
  <si>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</si>
  <si>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</si>
  <si>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</si>
  <si>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</si>
  <si>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</si>
  <si>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</si>
  <si>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</si>
  <si>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</si>
  <si>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</si>
  <si>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</si>
  <si>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OBRA,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</si>
  <si>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</si>
  <si>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</si>
  <si>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</si>
  <si>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</si>
  <si>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</si>
  <si>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</si>
  <si>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31111M130140000 DIR GRAL DE ATENCION A LAS MUJERES</t>
  </si>
  <si>
    <t>31111M130150100 DESP DIR GRAL DESARROLLO SOCIAL Y HUMANO</t>
  </si>
  <si>
    <t>31111M130150200 DIR DE GESTION Y PARTICIPACION CIUDADANA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</si>
  <si>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</si>
  <si>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</si>
  <si>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</si>
  <si>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</si>
  <si>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</si>
  <si>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</si>
  <si>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</si>
  <si>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ATN A MIPYMES Y SECT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</si>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</sst>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tabSelected="1" zoomScaleNormal="100" workbookViewId="0">
      <selection activeCell="C21" sqref="C21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SUM(B10:B70)</f>
        <v>601122768.95000005</v>
      </c>
      <c r="C9" s="22">
        <f t="shared" ref="C9:G9" si="0">SUM(C10:C70)</f>
        <v>321194558.98000008</v>
      </c>
      <c r="D9" s="22">
        <f t="shared" si="0"/>
        <v>922317327.93000019</v>
      </c>
      <c r="E9" s="22">
        <f t="shared" si="0"/>
        <v>727673022.88</v>
      </c>
      <c r="F9" s="22">
        <f t="shared" si="0"/>
        <v>666875942.35000002</v>
      </c>
      <c r="G9" s="22">
        <f t="shared" si="0"/>
        <v>194644305.05000001</v>
      </c>
    </row>
    <row r="10" spans="1:7" x14ac:dyDescent="0.3">
      <c r="A10" s="23" t="s">
        <v>15</v>
      </c>
      <c r="B10" s="24">
        <v>2201826</v>
      </c>
      <c r="C10" s="24">
        <v>-787.04</v>
      </c>
      <c r="D10" s="25">
        <f>B10+C10</f>
        <v>2201038.96</v>
      </c>
      <c r="E10" s="24">
        <v>2094954.13</v>
      </c>
      <c r="F10" s="24">
        <v>2009906.95</v>
      </c>
      <c r="G10" s="25">
        <f>D10-E10</f>
        <v>106084.83000000007</v>
      </c>
    </row>
    <row r="11" spans="1:7" x14ac:dyDescent="0.3">
      <c r="A11" s="23" t="s">
        <v>16</v>
      </c>
      <c r="B11" s="24">
        <v>19988455</v>
      </c>
      <c r="C11" s="24">
        <v>679648.09</v>
      </c>
      <c r="D11" s="25">
        <f t="shared" ref="D11:D69" si="1">B11+C11</f>
        <v>20668103.09</v>
      </c>
      <c r="E11" s="24">
        <v>19763565.760000002</v>
      </c>
      <c r="F11" s="24">
        <v>19107410.379999999</v>
      </c>
      <c r="G11" s="25">
        <f t="shared" ref="G11:G69" si="2">D11-E11</f>
        <v>904537.32999999821</v>
      </c>
    </row>
    <row r="12" spans="1:7" x14ac:dyDescent="0.3">
      <c r="A12" s="23" t="s">
        <v>17</v>
      </c>
      <c r="B12" s="24">
        <v>16007132</v>
      </c>
      <c r="C12" s="24">
        <v>111392.8</v>
      </c>
      <c r="D12" s="25">
        <f t="shared" si="1"/>
        <v>16118524.800000001</v>
      </c>
      <c r="E12" s="24">
        <v>14942876.84</v>
      </c>
      <c r="F12" s="24">
        <v>12710238.27</v>
      </c>
      <c r="G12" s="25">
        <f t="shared" si="2"/>
        <v>1175647.9600000009</v>
      </c>
    </row>
    <row r="13" spans="1:7" x14ac:dyDescent="0.3">
      <c r="A13" s="23" t="s">
        <v>18</v>
      </c>
      <c r="B13" s="24">
        <v>2243001</v>
      </c>
      <c r="C13" s="24">
        <v>-722.63</v>
      </c>
      <c r="D13" s="25">
        <f t="shared" si="1"/>
        <v>2242278.37</v>
      </c>
      <c r="E13" s="24">
        <v>2134006.2799999998</v>
      </c>
      <c r="F13" s="24">
        <v>2090392.87</v>
      </c>
      <c r="G13" s="25">
        <f t="shared" si="2"/>
        <v>108272.09000000032</v>
      </c>
    </row>
    <row r="14" spans="1:7" x14ac:dyDescent="0.3">
      <c r="A14" s="23" t="s">
        <v>19</v>
      </c>
      <c r="B14" s="24">
        <v>13667783</v>
      </c>
      <c r="C14" s="24">
        <v>1653411.22</v>
      </c>
      <c r="D14" s="25">
        <f t="shared" si="1"/>
        <v>15321194.220000001</v>
      </c>
      <c r="E14" s="24">
        <v>14396284.49</v>
      </c>
      <c r="F14" s="24">
        <v>10706374.08</v>
      </c>
      <c r="G14" s="25">
        <f t="shared" si="2"/>
        <v>924909.73000000045</v>
      </c>
    </row>
    <row r="15" spans="1:7" x14ac:dyDescent="0.3">
      <c r="A15" s="23" t="s">
        <v>20</v>
      </c>
      <c r="B15" s="24">
        <v>10444920</v>
      </c>
      <c r="C15" s="24">
        <v>-127088.33</v>
      </c>
      <c r="D15" s="25">
        <f t="shared" si="1"/>
        <v>10317831.67</v>
      </c>
      <c r="E15" s="24">
        <v>10103044.140000001</v>
      </c>
      <c r="F15" s="24">
        <v>9894840.1799999997</v>
      </c>
      <c r="G15" s="25">
        <f t="shared" si="2"/>
        <v>214787.52999999933</v>
      </c>
    </row>
    <row r="16" spans="1:7" x14ac:dyDescent="0.3">
      <c r="A16" s="23" t="s">
        <v>21</v>
      </c>
      <c r="B16" s="24">
        <v>3855050</v>
      </c>
      <c r="C16" s="24">
        <v>-95304.22</v>
      </c>
      <c r="D16" s="25">
        <f t="shared" si="1"/>
        <v>3759745.78</v>
      </c>
      <c r="E16" s="24">
        <v>3186149.62</v>
      </c>
      <c r="F16" s="24">
        <v>3135881.78</v>
      </c>
      <c r="G16" s="25">
        <f t="shared" si="2"/>
        <v>573596.15999999968</v>
      </c>
    </row>
    <row r="17" spans="1:7" x14ac:dyDescent="0.3">
      <c r="A17" s="23" t="s">
        <v>22</v>
      </c>
      <c r="B17" s="24">
        <v>3980347</v>
      </c>
      <c r="C17" s="24">
        <v>-1034163.23</v>
      </c>
      <c r="D17" s="25">
        <f t="shared" si="1"/>
        <v>2946183.77</v>
      </c>
      <c r="E17" s="24">
        <v>2394404.34</v>
      </c>
      <c r="F17" s="24">
        <v>2060650.94</v>
      </c>
      <c r="G17" s="25">
        <f t="shared" si="2"/>
        <v>551779.43000000017</v>
      </c>
    </row>
    <row r="18" spans="1:7" x14ac:dyDescent="0.3">
      <c r="A18" s="23" t="s">
        <v>23</v>
      </c>
      <c r="B18" s="24">
        <v>1986624</v>
      </c>
      <c r="C18" s="24">
        <v>-565</v>
      </c>
      <c r="D18" s="25">
        <f t="shared" si="1"/>
        <v>1986059</v>
      </c>
      <c r="E18" s="24">
        <v>1908240.53</v>
      </c>
      <c r="F18" s="24">
        <v>1873101.02</v>
      </c>
      <c r="G18" s="25">
        <f t="shared" si="2"/>
        <v>77818.469999999972</v>
      </c>
    </row>
    <row r="19" spans="1:7" x14ac:dyDescent="0.3">
      <c r="A19" s="23" t="s">
        <v>24</v>
      </c>
      <c r="B19" s="24">
        <v>2955964</v>
      </c>
      <c r="C19" s="24">
        <v>38633.160000000003</v>
      </c>
      <c r="D19" s="25">
        <f t="shared" si="1"/>
        <v>2994597.16</v>
      </c>
      <c r="E19" s="24">
        <v>2793387.73</v>
      </c>
      <c r="F19" s="24">
        <v>2730802.17</v>
      </c>
      <c r="G19" s="25">
        <f t="shared" si="2"/>
        <v>201209.43000000017</v>
      </c>
    </row>
    <row r="20" spans="1:7" x14ac:dyDescent="0.3">
      <c r="A20" s="23" t="s">
        <v>25</v>
      </c>
      <c r="B20" s="24">
        <v>1936357</v>
      </c>
      <c r="C20" s="24">
        <v>16609.400000000001</v>
      </c>
      <c r="D20" s="25">
        <f t="shared" si="1"/>
        <v>1952966.4</v>
      </c>
      <c r="E20" s="24">
        <v>1916703.47</v>
      </c>
      <c r="F20" s="24">
        <v>1879088.38</v>
      </c>
      <c r="G20" s="25">
        <f t="shared" si="2"/>
        <v>36262.929999999935</v>
      </c>
    </row>
    <row r="21" spans="1:7" x14ac:dyDescent="0.3">
      <c r="A21" s="23" t="s">
        <v>26</v>
      </c>
      <c r="B21" s="24">
        <v>549386</v>
      </c>
      <c r="C21" s="24">
        <v>14409.4</v>
      </c>
      <c r="D21" s="25">
        <f t="shared" si="1"/>
        <v>563795.4</v>
      </c>
      <c r="E21" s="24">
        <v>528808.97</v>
      </c>
      <c r="F21" s="24">
        <v>518559.98</v>
      </c>
      <c r="G21" s="25">
        <f t="shared" si="2"/>
        <v>34986.430000000051</v>
      </c>
    </row>
    <row r="22" spans="1:7" x14ac:dyDescent="0.3">
      <c r="A22" s="23" t="s">
        <v>27</v>
      </c>
      <c r="B22" s="24">
        <v>2417079</v>
      </c>
      <c r="C22" s="24">
        <v>12143.52</v>
      </c>
      <c r="D22" s="25">
        <f t="shared" si="1"/>
        <v>2429222.52</v>
      </c>
      <c r="E22" s="24">
        <v>2288229.69</v>
      </c>
      <c r="F22" s="24">
        <v>2233168.46</v>
      </c>
      <c r="G22" s="25">
        <f t="shared" si="2"/>
        <v>140992.83000000007</v>
      </c>
    </row>
    <row r="23" spans="1:7" x14ac:dyDescent="0.3">
      <c r="A23" s="23" t="s">
        <v>28</v>
      </c>
      <c r="B23" s="24">
        <v>9302714</v>
      </c>
      <c r="C23" s="24">
        <v>-126537.26</v>
      </c>
      <c r="D23" s="25">
        <f t="shared" si="1"/>
        <v>9176176.7400000002</v>
      </c>
      <c r="E23" s="24">
        <v>8852857.6300000008</v>
      </c>
      <c r="F23" s="24">
        <v>8684866</v>
      </c>
      <c r="G23" s="25">
        <f t="shared" si="2"/>
        <v>323319.1099999994</v>
      </c>
    </row>
    <row r="24" spans="1:7" x14ac:dyDescent="0.3">
      <c r="A24" s="23" t="s">
        <v>29</v>
      </c>
      <c r="B24" s="24">
        <v>9597540</v>
      </c>
      <c r="C24" s="24">
        <v>-2306048.0099999998</v>
      </c>
      <c r="D24" s="25">
        <f t="shared" si="1"/>
        <v>7291491.9900000002</v>
      </c>
      <c r="E24" s="24">
        <v>5537344.9100000001</v>
      </c>
      <c r="F24" s="24">
        <v>5456488</v>
      </c>
      <c r="G24" s="25">
        <f t="shared" si="2"/>
        <v>1754147.08</v>
      </c>
    </row>
    <row r="25" spans="1:7" x14ac:dyDescent="0.3">
      <c r="A25" s="23" t="s">
        <v>30</v>
      </c>
      <c r="B25" s="24">
        <v>14287687</v>
      </c>
      <c r="C25" s="24">
        <v>2024726.82</v>
      </c>
      <c r="D25" s="25">
        <f t="shared" si="1"/>
        <v>16312413.82</v>
      </c>
      <c r="E25" s="24">
        <v>15791863.390000001</v>
      </c>
      <c r="F25" s="24">
        <v>14382870.74</v>
      </c>
      <c r="G25" s="25">
        <f t="shared" si="2"/>
        <v>520550.4299999997</v>
      </c>
    </row>
    <row r="26" spans="1:7" x14ac:dyDescent="0.3">
      <c r="A26" s="23" t="s">
        <v>31</v>
      </c>
      <c r="B26" s="24">
        <v>7264880</v>
      </c>
      <c r="C26" s="24">
        <v>-212553.23</v>
      </c>
      <c r="D26" s="25">
        <f t="shared" si="1"/>
        <v>7052326.7699999996</v>
      </c>
      <c r="E26" s="24">
        <v>6763738.1100000003</v>
      </c>
      <c r="F26" s="24">
        <v>6626116.1100000003</v>
      </c>
      <c r="G26" s="25">
        <f t="shared" si="2"/>
        <v>288588.65999999922</v>
      </c>
    </row>
    <row r="27" spans="1:7" x14ac:dyDescent="0.3">
      <c r="A27" s="23" t="s">
        <v>32</v>
      </c>
      <c r="B27" s="24">
        <v>14418534</v>
      </c>
      <c r="C27" s="24">
        <v>392517.94</v>
      </c>
      <c r="D27" s="25">
        <f t="shared" si="1"/>
        <v>14811051.939999999</v>
      </c>
      <c r="E27" s="24">
        <v>14210037.83</v>
      </c>
      <c r="F27" s="24">
        <v>13961140.630000001</v>
      </c>
      <c r="G27" s="25">
        <f t="shared" si="2"/>
        <v>601014.1099999994</v>
      </c>
    </row>
    <row r="28" spans="1:7" x14ac:dyDescent="0.3">
      <c r="A28" s="23" t="s">
        <v>33</v>
      </c>
      <c r="B28" s="24">
        <v>2038204</v>
      </c>
      <c r="C28" s="24">
        <v>-84519.63</v>
      </c>
      <c r="D28" s="25">
        <f t="shared" si="1"/>
        <v>1953684.37</v>
      </c>
      <c r="E28" s="24">
        <v>1882581.45</v>
      </c>
      <c r="F28" s="24">
        <v>1842202.74</v>
      </c>
      <c r="G28" s="25">
        <f t="shared" si="2"/>
        <v>71102.920000000158</v>
      </c>
    </row>
    <row r="29" spans="1:7" x14ac:dyDescent="0.3">
      <c r="A29" s="23" t="s">
        <v>34</v>
      </c>
      <c r="B29" s="24">
        <v>15598781</v>
      </c>
      <c r="C29" s="24">
        <v>13503780.18</v>
      </c>
      <c r="D29" s="25">
        <f t="shared" si="1"/>
        <v>29102561.18</v>
      </c>
      <c r="E29" s="24">
        <v>28560416.379999999</v>
      </c>
      <c r="F29" s="24">
        <v>28120778.219999999</v>
      </c>
      <c r="G29" s="25">
        <f t="shared" si="2"/>
        <v>542144.80000000075</v>
      </c>
    </row>
    <row r="30" spans="1:7" x14ac:dyDescent="0.3">
      <c r="A30" s="23" t="s">
        <v>35</v>
      </c>
      <c r="B30" s="24">
        <v>49891679.549999997</v>
      </c>
      <c r="C30" s="24">
        <v>38727290.530000001</v>
      </c>
      <c r="D30" s="25">
        <f t="shared" si="1"/>
        <v>88618970.079999998</v>
      </c>
      <c r="E30" s="24">
        <v>79416033.030000001</v>
      </c>
      <c r="F30" s="24">
        <v>76826418.849999994</v>
      </c>
      <c r="G30" s="25">
        <f t="shared" si="2"/>
        <v>9202937.049999997</v>
      </c>
    </row>
    <row r="31" spans="1:7" x14ac:dyDescent="0.3">
      <c r="A31" s="23" t="s">
        <v>36</v>
      </c>
      <c r="B31" s="24">
        <v>3688993</v>
      </c>
      <c r="C31" s="24">
        <v>-161456</v>
      </c>
      <c r="D31" s="25">
        <f t="shared" si="1"/>
        <v>3527537</v>
      </c>
      <c r="E31" s="24">
        <v>3238813.55</v>
      </c>
      <c r="F31" s="24">
        <v>3177193.28</v>
      </c>
      <c r="G31" s="25">
        <f t="shared" si="2"/>
        <v>288723.45000000019</v>
      </c>
    </row>
    <row r="32" spans="1:7" x14ac:dyDescent="0.3">
      <c r="A32" s="23" t="s">
        <v>37</v>
      </c>
      <c r="B32" s="24">
        <v>4761602</v>
      </c>
      <c r="C32" s="24">
        <v>368998.07</v>
      </c>
      <c r="D32" s="25">
        <f t="shared" si="1"/>
        <v>5130600.07</v>
      </c>
      <c r="E32" s="24">
        <v>4563131.92</v>
      </c>
      <c r="F32" s="24">
        <v>4462003.29</v>
      </c>
      <c r="G32" s="25">
        <f t="shared" si="2"/>
        <v>567468.15000000037</v>
      </c>
    </row>
    <row r="33" spans="1:7" x14ac:dyDescent="0.3">
      <c r="A33" s="23" t="s">
        <v>38</v>
      </c>
      <c r="B33" s="24">
        <v>13935771</v>
      </c>
      <c r="C33" s="24">
        <v>40938.92</v>
      </c>
      <c r="D33" s="25">
        <f t="shared" si="1"/>
        <v>13976709.92</v>
      </c>
      <c r="E33" s="24">
        <v>12974015.119999999</v>
      </c>
      <c r="F33" s="24">
        <v>12705345.779999999</v>
      </c>
      <c r="G33" s="25">
        <f t="shared" si="2"/>
        <v>1002694.8000000007</v>
      </c>
    </row>
    <row r="34" spans="1:7" x14ac:dyDescent="0.3">
      <c r="A34" s="23" t="s">
        <v>39</v>
      </c>
      <c r="B34" s="24">
        <v>53031624</v>
      </c>
      <c r="C34" s="24">
        <v>38418547.700000003</v>
      </c>
      <c r="D34" s="25">
        <f t="shared" si="1"/>
        <v>91450171.700000003</v>
      </c>
      <c r="E34" s="24">
        <v>77721086.790000007</v>
      </c>
      <c r="F34" s="24">
        <v>72146973.799999997</v>
      </c>
      <c r="G34" s="25">
        <f t="shared" si="2"/>
        <v>13729084.909999996</v>
      </c>
    </row>
    <row r="35" spans="1:7" x14ac:dyDescent="0.3">
      <c r="A35" s="23" t="s">
        <v>40</v>
      </c>
      <c r="B35" s="24">
        <v>26666136</v>
      </c>
      <c r="C35" s="24">
        <v>4573446.41</v>
      </c>
      <c r="D35" s="25">
        <f t="shared" si="1"/>
        <v>31239582.41</v>
      </c>
      <c r="E35" s="24">
        <v>19169552.149999999</v>
      </c>
      <c r="F35" s="24">
        <v>16417854.109999999</v>
      </c>
      <c r="G35" s="25">
        <f t="shared" si="2"/>
        <v>12070030.260000002</v>
      </c>
    </row>
    <row r="36" spans="1:7" x14ac:dyDescent="0.3">
      <c r="A36" s="23" t="s">
        <v>41</v>
      </c>
      <c r="B36" s="24">
        <v>3857533</v>
      </c>
      <c r="C36" s="24">
        <v>1364827.03</v>
      </c>
      <c r="D36" s="25">
        <f t="shared" si="1"/>
        <v>5222360.03</v>
      </c>
      <c r="E36" s="24">
        <v>4958487.03</v>
      </c>
      <c r="F36" s="24">
        <v>4595130.05</v>
      </c>
      <c r="G36" s="25">
        <f t="shared" si="2"/>
        <v>263873</v>
      </c>
    </row>
    <row r="37" spans="1:7" x14ac:dyDescent="0.3">
      <c r="A37" s="23" t="s">
        <v>42</v>
      </c>
      <c r="B37" s="24">
        <v>2107686</v>
      </c>
      <c r="C37" s="24">
        <v>78642.880000000005</v>
      </c>
      <c r="D37" s="25">
        <f t="shared" si="1"/>
        <v>2186328.88</v>
      </c>
      <c r="E37" s="24">
        <v>2130925.37</v>
      </c>
      <c r="F37" s="24">
        <v>2083093.33</v>
      </c>
      <c r="G37" s="25">
        <f t="shared" si="2"/>
        <v>55403.509999999776</v>
      </c>
    </row>
    <row r="38" spans="1:7" x14ac:dyDescent="0.3">
      <c r="A38" s="23" t="s">
        <v>43</v>
      </c>
      <c r="B38" s="24">
        <v>4128842</v>
      </c>
      <c r="C38" s="24">
        <v>-20598.07</v>
      </c>
      <c r="D38" s="25">
        <f t="shared" si="1"/>
        <v>4108243.93</v>
      </c>
      <c r="E38" s="24">
        <v>3925426.78</v>
      </c>
      <c r="F38" s="24">
        <v>3848795.58</v>
      </c>
      <c r="G38" s="25">
        <f t="shared" si="2"/>
        <v>182817.15000000037</v>
      </c>
    </row>
    <row r="39" spans="1:7" x14ac:dyDescent="0.3">
      <c r="A39" s="23" t="s">
        <v>44</v>
      </c>
      <c r="B39" s="24">
        <v>6292683</v>
      </c>
      <c r="C39" s="24">
        <v>-142394.76999999999</v>
      </c>
      <c r="D39" s="25">
        <f t="shared" si="1"/>
        <v>6150288.2300000004</v>
      </c>
      <c r="E39" s="24">
        <v>5666627.0199999996</v>
      </c>
      <c r="F39" s="24">
        <v>5549964.1399999997</v>
      </c>
      <c r="G39" s="25">
        <f t="shared" si="2"/>
        <v>483661.21000000089</v>
      </c>
    </row>
    <row r="40" spans="1:7" x14ac:dyDescent="0.3">
      <c r="A40" s="23" t="s">
        <v>45</v>
      </c>
      <c r="B40" s="24">
        <v>5893798</v>
      </c>
      <c r="C40" s="24">
        <v>-83530.53</v>
      </c>
      <c r="D40" s="25">
        <f t="shared" si="1"/>
        <v>5810267.4699999997</v>
      </c>
      <c r="E40" s="24">
        <v>5549787.4800000004</v>
      </c>
      <c r="F40" s="24">
        <v>5101439.04</v>
      </c>
      <c r="G40" s="25">
        <f t="shared" si="2"/>
        <v>260479.98999999929</v>
      </c>
    </row>
    <row r="41" spans="1:7" x14ac:dyDescent="0.3">
      <c r="A41" s="23" t="s">
        <v>46</v>
      </c>
      <c r="B41" s="24">
        <v>1131982</v>
      </c>
      <c r="C41" s="24">
        <v>23564.48</v>
      </c>
      <c r="D41" s="25">
        <f t="shared" si="1"/>
        <v>1155546.48</v>
      </c>
      <c r="E41" s="24">
        <v>1124439.96</v>
      </c>
      <c r="F41" s="24">
        <v>1100791.3799999999</v>
      </c>
      <c r="G41" s="25">
        <f t="shared" si="2"/>
        <v>31106.520000000019</v>
      </c>
    </row>
    <row r="42" spans="1:7" x14ac:dyDescent="0.3">
      <c r="A42" s="23" t="s">
        <v>47</v>
      </c>
      <c r="B42" s="24">
        <v>5515784</v>
      </c>
      <c r="C42" s="24">
        <v>-180741.21</v>
      </c>
      <c r="D42" s="25">
        <f t="shared" si="1"/>
        <v>5335042.79</v>
      </c>
      <c r="E42" s="24">
        <v>5010466.0199999996</v>
      </c>
      <c r="F42" s="24">
        <v>4904580.84</v>
      </c>
      <c r="G42" s="25">
        <f t="shared" si="2"/>
        <v>324576.77000000048</v>
      </c>
    </row>
    <row r="43" spans="1:7" x14ac:dyDescent="0.3">
      <c r="A43" s="23" t="s">
        <v>48</v>
      </c>
      <c r="B43" s="24">
        <v>3961702</v>
      </c>
      <c r="C43" s="24">
        <v>2675.96</v>
      </c>
      <c r="D43" s="25">
        <f t="shared" si="1"/>
        <v>3964377.96</v>
      </c>
      <c r="E43" s="24">
        <v>3831038.4</v>
      </c>
      <c r="F43" s="24">
        <v>3763448.96</v>
      </c>
      <c r="G43" s="25">
        <f t="shared" si="2"/>
        <v>133339.56000000006</v>
      </c>
    </row>
    <row r="44" spans="1:7" x14ac:dyDescent="0.3">
      <c r="A44" s="23" t="s">
        <v>49</v>
      </c>
      <c r="B44" s="24">
        <v>11466763</v>
      </c>
      <c r="C44" s="24">
        <v>187415049.58000001</v>
      </c>
      <c r="D44" s="25">
        <f t="shared" si="1"/>
        <v>198881812.58000001</v>
      </c>
      <c r="E44" s="24">
        <v>83544314.560000002</v>
      </c>
      <c r="F44" s="24">
        <v>78137876.739999995</v>
      </c>
      <c r="G44" s="25">
        <f t="shared" si="2"/>
        <v>115337498.02000001</v>
      </c>
    </row>
    <row r="45" spans="1:7" x14ac:dyDescent="0.3">
      <c r="A45" s="23" t="s">
        <v>50</v>
      </c>
      <c r="B45" s="24">
        <v>7707507</v>
      </c>
      <c r="C45" s="24">
        <v>5199175.24</v>
      </c>
      <c r="D45" s="25">
        <f t="shared" si="1"/>
        <v>12906682.24</v>
      </c>
      <c r="E45" s="24">
        <v>11274581.109999999</v>
      </c>
      <c r="F45" s="24">
        <v>11150519.82</v>
      </c>
      <c r="G45" s="25">
        <f t="shared" si="2"/>
        <v>1632101.1300000008</v>
      </c>
    </row>
    <row r="46" spans="1:7" x14ac:dyDescent="0.3">
      <c r="A46" s="23" t="s">
        <v>51</v>
      </c>
      <c r="B46" s="24">
        <v>30087474</v>
      </c>
      <c r="C46" s="24">
        <v>2595766.7400000002</v>
      </c>
      <c r="D46" s="25">
        <f t="shared" si="1"/>
        <v>32683240.740000002</v>
      </c>
      <c r="E46" s="24">
        <v>32322781.350000001</v>
      </c>
      <c r="F46" s="24">
        <v>21244935.84</v>
      </c>
      <c r="G46" s="25">
        <f t="shared" si="2"/>
        <v>360459.3900000006</v>
      </c>
    </row>
    <row r="47" spans="1:7" x14ac:dyDescent="0.3">
      <c r="A47" s="23" t="s">
        <v>52</v>
      </c>
      <c r="B47" s="24">
        <v>2091712</v>
      </c>
      <c r="C47" s="24">
        <v>520773.05</v>
      </c>
      <c r="D47" s="25">
        <f t="shared" si="1"/>
        <v>2612485.0499999998</v>
      </c>
      <c r="E47" s="24">
        <v>2372767.7799999998</v>
      </c>
      <c r="F47" s="24">
        <v>2262666.58</v>
      </c>
      <c r="G47" s="25">
        <f t="shared" si="2"/>
        <v>239717.27000000002</v>
      </c>
    </row>
    <row r="48" spans="1:7" x14ac:dyDescent="0.3">
      <c r="A48" s="23" t="s">
        <v>53</v>
      </c>
      <c r="B48" s="24">
        <v>43399639</v>
      </c>
      <c r="C48" s="24">
        <v>2425937.62</v>
      </c>
      <c r="D48" s="25">
        <f t="shared" si="1"/>
        <v>45825576.619999997</v>
      </c>
      <c r="E48" s="24">
        <v>37100675.770000003</v>
      </c>
      <c r="F48" s="24">
        <v>36103760.549999997</v>
      </c>
      <c r="G48" s="25">
        <f t="shared" si="2"/>
        <v>8724900.849999994</v>
      </c>
    </row>
    <row r="49" spans="1:7" x14ac:dyDescent="0.3">
      <c r="A49" s="23" t="s">
        <v>54</v>
      </c>
      <c r="B49" s="24">
        <v>28918385.52</v>
      </c>
      <c r="C49" s="24">
        <v>13434465.23</v>
      </c>
      <c r="D49" s="25">
        <f t="shared" si="1"/>
        <v>42352850.75</v>
      </c>
      <c r="E49" s="24">
        <v>30091811.920000002</v>
      </c>
      <c r="F49" s="24">
        <v>27468407.969999999</v>
      </c>
      <c r="G49" s="25">
        <f t="shared" si="2"/>
        <v>12261038.829999998</v>
      </c>
    </row>
    <row r="50" spans="1:7" x14ac:dyDescent="0.3">
      <c r="A50" s="23" t="s">
        <v>55</v>
      </c>
      <c r="B50" s="24">
        <v>8499782</v>
      </c>
      <c r="C50" s="24">
        <v>-202510.56</v>
      </c>
      <c r="D50" s="25">
        <f t="shared" si="1"/>
        <v>8297271.4400000004</v>
      </c>
      <c r="E50" s="24">
        <v>8091173.9500000002</v>
      </c>
      <c r="F50" s="24">
        <v>7918502.9400000004</v>
      </c>
      <c r="G50" s="25">
        <f t="shared" si="2"/>
        <v>206097.49000000022</v>
      </c>
    </row>
    <row r="51" spans="1:7" x14ac:dyDescent="0.3">
      <c r="A51" s="23" t="s">
        <v>56</v>
      </c>
      <c r="B51" s="24">
        <v>6615768</v>
      </c>
      <c r="C51" s="24">
        <v>-354359.61</v>
      </c>
      <c r="D51" s="25">
        <f t="shared" si="1"/>
        <v>6261408.3899999997</v>
      </c>
      <c r="E51" s="24">
        <v>5780500</v>
      </c>
      <c r="F51" s="24">
        <v>5591019.3600000003</v>
      </c>
      <c r="G51" s="25">
        <f t="shared" si="2"/>
        <v>480908.38999999966</v>
      </c>
    </row>
    <row r="52" spans="1:7" x14ac:dyDescent="0.3">
      <c r="A52" s="23" t="s">
        <v>57</v>
      </c>
      <c r="B52" s="24">
        <v>5357620</v>
      </c>
      <c r="C52" s="24">
        <v>-3764</v>
      </c>
      <c r="D52" s="25">
        <f t="shared" si="1"/>
        <v>5353856</v>
      </c>
      <c r="E52" s="24">
        <v>5217751.3099999996</v>
      </c>
      <c r="F52" s="24">
        <v>5122419.2699999996</v>
      </c>
      <c r="G52" s="25">
        <f t="shared" si="2"/>
        <v>136104.69000000041</v>
      </c>
    </row>
    <row r="53" spans="1:7" x14ac:dyDescent="0.3">
      <c r="A53" s="23" t="s">
        <v>58</v>
      </c>
      <c r="B53" s="24">
        <v>4776946</v>
      </c>
      <c r="C53" s="24">
        <v>106211.94</v>
      </c>
      <c r="D53" s="25">
        <f t="shared" si="1"/>
        <v>4883157.9400000004</v>
      </c>
      <c r="E53" s="24">
        <v>4611520.25</v>
      </c>
      <c r="F53" s="24">
        <v>4344700.37</v>
      </c>
      <c r="G53" s="25">
        <f t="shared" si="2"/>
        <v>271637.69000000041</v>
      </c>
    </row>
    <row r="54" spans="1:7" x14ac:dyDescent="0.3">
      <c r="A54" s="23" t="s">
        <v>59</v>
      </c>
      <c r="B54" s="24">
        <v>4684788</v>
      </c>
      <c r="C54" s="24">
        <v>-984702</v>
      </c>
      <c r="D54" s="25">
        <f t="shared" si="1"/>
        <v>3700086</v>
      </c>
      <c r="E54" s="24">
        <v>3413484.1</v>
      </c>
      <c r="F54" s="24">
        <v>3354006.4</v>
      </c>
      <c r="G54" s="25">
        <f t="shared" si="2"/>
        <v>286601.89999999991</v>
      </c>
    </row>
    <row r="55" spans="1:7" x14ac:dyDescent="0.3">
      <c r="A55" s="23" t="s">
        <v>60</v>
      </c>
      <c r="B55" s="24">
        <v>9963223</v>
      </c>
      <c r="C55" s="24">
        <v>50127.54</v>
      </c>
      <c r="D55" s="25">
        <f t="shared" si="1"/>
        <v>10013350.539999999</v>
      </c>
      <c r="E55" s="24">
        <v>9609726.4800000004</v>
      </c>
      <c r="F55" s="24">
        <v>2976991.84</v>
      </c>
      <c r="G55" s="25">
        <f t="shared" si="2"/>
        <v>403624.05999999866</v>
      </c>
    </row>
    <row r="56" spans="1:7" x14ac:dyDescent="0.3">
      <c r="A56" s="23" t="s">
        <v>61</v>
      </c>
      <c r="B56" s="24">
        <v>11027882</v>
      </c>
      <c r="C56" s="24">
        <v>2466751.33</v>
      </c>
      <c r="D56" s="25">
        <f t="shared" si="1"/>
        <v>13494633.33</v>
      </c>
      <c r="E56" s="24">
        <v>12478120.859999999</v>
      </c>
      <c r="F56" s="24">
        <v>8152945.71</v>
      </c>
      <c r="G56" s="25">
        <f t="shared" si="2"/>
        <v>1016512.4700000007</v>
      </c>
    </row>
    <row r="57" spans="1:7" x14ac:dyDescent="0.3">
      <c r="A57" s="23" t="s">
        <v>62</v>
      </c>
      <c r="B57" s="24">
        <v>4110275</v>
      </c>
      <c r="C57" s="24">
        <v>880603.1</v>
      </c>
      <c r="D57" s="25">
        <f t="shared" si="1"/>
        <v>4990878.0999999996</v>
      </c>
      <c r="E57" s="24">
        <v>4082820.34</v>
      </c>
      <c r="F57" s="24">
        <v>2015708.22</v>
      </c>
      <c r="G57" s="25">
        <f t="shared" si="2"/>
        <v>908057.75999999978</v>
      </c>
    </row>
    <row r="58" spans="1:7" x14ac:dyDescent="0.3">
      <c r="A58" s="23" t="s">
        <v>63</v>
      </c>
      <c r="B58" s="24">
        <v>5894806</v>
      </c>
      <c r="C58" s="24">
        <v>177870.38</v>
      </c>
      <c r="D58" s="25">
        <f t="shared" si="1"/>
        <v>6072676.3799999999</v>
      </c>
      <c r="E58" s="24">
        <v>5804581.21</v>
      </c>
      <c r="F58" s="24">
        <v>5557666.8099999996</v>
      </c>
      <c r="G58" s="25">
        <f t="shared" si="2"/>
        <v>268095.16999999993</v>
      </c>
    </row>
    <row r="59" spans="1:7" x14ac:dyDescent="0.3">
      <c r="A59" s="23" t="s">
        <v>64</v>
      </c>
      <c r="B59" s="24">
        <v>3846844</v>
      </c>
      <c r="C59" s="24">
        <v>792375.4</v>
      </c>
      <c r="D59" s="25">
        <f t="shared" si="1"/>
        <v>4639219.4000000004</v>
      </c>
      <c r="E59" s="24">
        <v>4420607.83</v>
      </c>
      <c r="F59" s="24">
        <v>3850603.44</v>
      </c>
      <c r="G59" s="25">
        <f t="shared" si="2"/>
        <v>218611.5700000003</v>
      </c>
    </row>
    <row r="60" spans="1:7" x14ac:dyDescent="0.3">
      <c r="A60" s="23" t="s">
        <v>65</v>
      </c>
      <c r="B60" s="24">
        <v>12927480</v>
      </c>
      <c r="C60" s="24">
        <v>3517489.32</v>
      </c>
      <c r="D60" s="25">
        <f t="shared" si="1"/>
        <v>16444969.32</v>
      </c>
      <c r="E60" s="24">
        <v>14838054</v>
      </c>
      <c r="F60" s="24">
        <v>12159802.359999999</v>
      </c>
      <c r="G60" s="25">
        <f t="shared" si="2"/>
        <v>1606915.3200000003</v>
      </c>
    </row>
    <row r="61" spans="1:7" x14ac:dyDescent="0.3">
      <c r="A61" s="23" t="s">
        <v>66</v>
      </c>
      <c r="B61" s="24">
        <v>999386</v>
      </c>
      <c r="C61" s="24">
        <v>266.16000000000003</v>
      </c>
      <c r="D61" s="25">
        <f t="shared" si="1"/>
        <v>999652.16</v>
      </c>
      <c r="E61" s="24">
        <v>742538.42</v>
      </c>
      <c r="F61" s="24">
        <v>727384.97</v>
      </c>
      <c r="G61" s="25">
        <f t="shared" si="2"/>
        <v>257113.74</v>
      </c>
    </row>
    <row r="62" spans="1:7" x14ac:dyDescent="0.3">
      <c r="A62" s="23" t="s">
        <v>67</v>
      </c>
      <c r="B62" s="24">
        <v>1128005</v>
      </c>
      <c r="C62" s="24">
        <v>-11269</v>
      </c>
      <c r="D62" s="25">
        <f t="shared" si="1"/>
        <v>1116736</v>
      </c>
      <c r="E62" s="24">
        <v>708385.1</v>
      </c>
      <c r="F62" s="24">
        <v>703056.81</v>
      </c>
      <c r="G62" s="25">
        <f t="shared" si="2"/>
        <v>408350.9</v>
      </c>
    </row>
    <row r="63" spans="1:7" x14ac:dyDescent="0.3">
      <c r="A63" s="23" t="s">
        <v>68</v>
      </c>
      <c r="B63" s="24">
        <v>1964036</v>
      </c>
      <c r="C63" s="24">
        <v>761530.76</v>
      </c>
      <c r="D63" s="25">
        <f t="shared" si="1"/>
        <v>2725566.76</v>
      </c>
      <c r="E63" s="24">
        <v>2237344.4</v>
      </c>
      <c r="F63" s="24">
        <v>2209650.38</v>
      </c>
      <c r="G63" s="25">
        <f t="shared" si="2"/>
        <v>488222.35999999987</v>
      </c>
    </row>
    <row r="64" spans="1:7" x14ac:dyDescent="0.3">
      <c r="A64" s="23" t="s">
        <v>69</v>
      </c>
      <c r="B64" s="24">
        <v>15166124</v>
      </c>
      <c r="C64" s="24">
        <v>153333.32999999999</v>
      </c>
      <c r="D64" s="25">
        <f t="shared" si="1"/>
        <v>15319457.33</v>
      </c>
      <c r="E64" s="24">
        <v>14493940.32</v>
      </c>
      <c r="F64" s="24">
        <v>14294614.18</v>
      </c>
      <c r="G64" s="25">
        <f t="shared" si="2"/>
        <v>825517.00999999978</v>
      </c>
    </row>
    <row r="65" spans="1:7" x14ac:dyDescent="0.3">
      <c r="A65" s="23" t="s">
        <v>70</v>
      </c>
      <c r="B65" s="24">
        <v>1058349</v>
      </c>
      <c r="C65" s="24">
        <v>-31177</v>
      </c>
      <c r="D65" s="25">
        <f t="shared" si="1"/>
        <v>1027172</v>
      </c>
      <c r="E65" s="24">
        <v>702298.92</v>
      </c>
      <c r="F65" s="24">
        <v>679487.23</v>
      </c>
      <c r="G65" s="25">
        <f t="shared" si="2"/>
        <v>324873.07999999996</v>
      </c>
    </row>
    <row r="66" spans="1:7" x14ac:dyDescent="0.3">
      <c r="A66" s="23" t="s">
        <v>71</v>
      </c>
      <c r="B66" s="24">
        <v>3612067</v>
      </c>
      <c r="C66" s="24">
        <v>-420987.24</v>
      </c>
      <c r="D66" s="25">
        <f t="shared" si="1"/>
        <v>3191079.76</v>
      </c>
      <c r="E66" s="24">
        <v>2959648.58</v>
      </c>
      <c r="F66" s="24">
        <v>2697036.22</v>
      </c>
      <c r="G66" s="25">
        <f t="shared" si="2"/>
        <v>231431.1799999997</v>
      </c>
    </row>
    <row r="67" spans="1:7" x14ac:dyDescent="0.3">
      <c r="A67" s="23" t="s">
        <v>72</v>
      </c>
      <c r="B67" s="24">
        <v>19961184.600000001</v>
      </c>
      <c r="C67" s="24">
        <v>2425281.06</v>
      </c>
      <c r="D67" s="25">
        <f t="shared" si="1"/>
        <v>22386465.66</v>
      </c>
      <c r="E67" s="24">
        <v>22384499.52</v>
      </c>
      <c r="F67" s="24">
        <v>22384499.52</v>
      </c>
      <c r="G67" s="25">
        <f t="shared" si="2"/>
        <v>1966.140000000596</v>
      </c>
    </row>
    <row r="68" spans="1:7" x14ac:dyDescent="0.3">
      <c r="A68" s="23" t="s">
        <v>73</v>
      </c>
      <c r="B68" s="24">
        <v>8210642.3300000001</v>
      </c>
      <c r="C68" s="24">
        <v>2043661.94</v>
      </c>
      <c r="D68" s="25">
        <f t="shared" si="1"/>
        <v>10254304.27</v>
      </c>
      <c r="E68" s="24">
        <v>10254304.220000001</v>
      </c>
      <c r="F68" s="24">
        <v>10254304.220000001</v>
      </c>
      <c r="G68" s="25">
        <f t="shared" si="2"/>
        <v>4.999999888241291E-2</v>
      </c>
    </row>
    <row r="69" spans="1:7" x14ac:dyDescent="0.3">
      <c r="A69" s="23" t="s">
        <v>74</v>
      </c>
      <c r="B69" s="24">
        <v>8038000.9500000002</v>
      </c>
      <c r="C69" s="24">
        <v>767463.32</v>
      </c>
      <c r="D69" s="25">
        <f t="shared" si="1"/>
        <v>8805464.2699999996</v>
      </c>
      <c r="E69" s="24">
        <v>8805464.2699999996</v>
      </c>
      <c r="F69" s="24">
        <v>8805464.2699999996</v>
      </c>
      <c r="G69" s="25">
        <f t="shared" si="2"/>
        <v>0</v>
      </c>
    </row>
    <row r="70" spans="1:7" x14ac:dyDescent="0.3">
      <c r="A70" s="26" t="s">
        <v>75</v>
      </c>
      <c r="B70" s="27"/>
      <c r="C70" s="27"/>
      <c r="D70" s="27"/>
      <c r="E70" s="27"/>
      <c r="F70" s="27"/>
      <c r="G70" s="27"/>
    </row>
    <row r="71" spans="1:7" x14ac:dyDescent="0.3">
      <c r="A71" s="28" t="s">
        <v>76</v>
      </c>
      <c r="B71" s="29">
        <f>SUM(B72:B88)</f>
        <v>202946706.88</v>
      </c>
      <c r="C71" s="29">
        <f t="shared" ref="C71:G71" si="3">SUM(C72:C88)</f>
        <v>377537358.14999998</v>
      </c>
      <c r="D71" s="29">
        <f t="shared" si="3"/>
        <v>580484065.02999997</v>
      </c>
      <c r="E71" s="29">
        <f t="shared" si="3"/>
        <v>317740088.15000004</v>
      </c>
      <c r="F71" s="29">
        <f t="shared" si="3"/>
        <v>275199313.12000006</v>
      </c>
      <c r="G71" s="29">
        <f t="shared" si="3"/>
        <v>262743976.88000003</v>
      </c>
    </row>
    <row r="72" spans="1:7" x14ac:dyDescent="0.3">
      <c r="A72" s="23" t="s">
        <v>34</v>
      </c>
      <c r="B72" s="24">
        <v>0</v>
      </c>
      <c r="C72" s="24">
        <v>1776000</v>
      </c>
      <c r="D72" s="25">
        <f t="shared" ref="D72:D88" si="4">B72+C72</f>
        <v>1776000</v>
      </c>
      <c r="E72" s="24">
        <v>1776000</v>
      </c>
      <c r="F72" s="24">
        <v>1776000</v>
      </c>
      <c r="G72" s="25">
        <f t="shared" ref="G72:G88" si="5">D72-E72</f>
        <v>0</v>
      </c>
    </row>
    <row r="73" spans="1:7" x14ac:dyDescent="0.3">
      <c r="A73" s="23" t="s">
        <v>37</v>
      </c>
      <c r="B73" s="24">
        <v>0</v>
      </c>
      <c r="C73" s="24">
        <v>2725253.88</v>
      </c>
      <c r="D73" s="25">
        <f t="shared" si="4"/>
        <v>2725253.88</v>
      </c>
      <c r="E73" s="24">
        <v>2720241.54</v>
      </c>
      <c r="F73" s="24">
        <v>2716922.58</v>
      </c>
      <c r="G73" s="25">
        <f t="shared" si="5"/>
        <v>5012.339999999851</v>
      </c>
    </row>
    <row r="74" spans="1:7" x14ac:dyDescent="0.3">
      <c r="A74" s="23" t="s">
        <v>38</v>
      </c>
      <c r="B74" s="24">
        <v>0</v>
      </c>
      <c r="C74" s="24">
        <v>109353.2</v>
      </c>
      <c r="D74" s="25">
        <f t="shared" si="4"/>
        <v>109353.2</v>
      </c>
      <c r="E74" s="24">
        <v>109353.2</v>
      </c>
      <c r="F74" s="24">
        <v>109353.2</v>
      </c>
      <c r="G74" s="25">
        <f t="shared" si="5"/>
        <v>0</v>
      </c>
    </row>
    <row r="75" spans="1:7" x14ac:dyDescent="0.3">
      <c r="A75" s="23" t="s">
        <v>39</v>
      </c>
      <c r="B75" s="24">
        <v>2000000</v>
      </c>
      <c r="C75" s="24">
        <v>11946482.859999999</v>
      </c>
      <c r="D75" s="25">
        <f t="shared" si="4"/>
        <v>13946482.859999999</v>
      </c>
      <c r="E75" s="24">
        <v>13946482.859999999</v>
      </c>
      <c r="F75" s="24">
        <v>11094075.970000001</v>
      </c>
      <c r="G75" s="25">
        <f t="shared" si="5"/>
        <v>0</v>
      </c>
    </row>
    <row r="76" spans="1:7" x14ac:dyDescent="0.3">
      <c r="A76" s="23" t="s">
        <v>40</v>
      </c>
      <c r="B76" s="24">
        <v>0</v>
      </c>
      <c r="C76" s="24">
        <v>18497577.350000001</v>
      </c>
      <c r="D76" s="25">
        <f t="shared" si="4"/>
        <v>18497577.350000001</v>
      </c>
      <c r="E76" s="24">
        <v>18497577.350000001</v>
      </c>
      <c r="F76" s="24">
        <v>13794987.289999999</v>
      </c>
      <c r="G76" s="25">
        <f t="shared" si="5"/>
        <v>0</v>
      </c>
    </row>
    <row r="77" spans="1:7" x14ac:dyDescent="0.3">
      <c r="A77" s="23" t="s">
        <v>47</v>
      </c>
      <c r="B77" s="24">
        <v>0</v>
      </c>
      <c r="C77" s="24">
        <v>100000</v>
      </c>
      <c r="D77" s="25">
        <f t="shared" si="4"/>
        <v>100000</v>
      </c>
      <c r="E77" s="24">
        <v>100000</v>
      </c>
      <c r="F77" s="24">
        <v>100000</v>
      </c>
      <c r="G77" s="25">
        <f t="shared" si="5"/>
        <v>0</v>
      </c>
    </row>
    <row r="78" spans="1:7" x14ac:dyDescent="0.3">
      <c r="A78" s="23" t="s">
        <v>49</v>
      </c>
      <c r="B78" s="24">
        <v>47782833.280000001</v>
      </c>
      <c r="C78" s="24">
        <v>122919536.14</v>
      </c>
      <c r="D78" s="25">
        <f t="shared" si="4"/>
        <v>170702369.42000002</v>
      </c>
      <c r="E78" s="24">
        <v>94070544.049999997</v>
      </c>
      <c r="F78" s="24">
        <v>65638348.770000003</v>
      </c>
      <c r="G78" s="25">
        <f t="shared" si="5"/>
        <v>76631825.37000002</v>
      </c>
    </row>
    <row r="79" spans="1:7" x14ac:dyDescent="0.3">
      <c r="A79" s="23" t="s">
        <v>52</v>
      </c>
      <c r="B79" s="24">
        <v>8566481</v>
      </c>
      <c r="C79" s="24">
        <v>182748877.09999999</v>
      </c>
      <c r="D79" s="25">
        <f t="shared" si="4"/>
        <v>191315358.09999999</v>
      </c>
      <c r="E79" s="24">
        <v>5725679.7800000003</v>
      </c>
      <c r="F79" s="24">
        <v>5632531.6100000003</v>
      </c>
      <c r="G79" s="25">
        <f t="shared" si="5"/>
        <v>185589678.31999999</v>
      </c>
    </row>
    <row r="80" spans="1:7" x14ac:dyDescent="0.3">
      <c r="A80" s="23" t="s">
        <v>53</v>
      </c>
      <c r="B80" s="24">
        <v>0</v>
      </c>
      <c r="C80" s="24">
        <v>1642040</v>
      </c>
      <c r="D80" s="25">
        <f t="shared" si="4"/>
        <v>1642040</v>
      </c>
      <c r="E80" s="24">
        <v>1632655.77</v>
      </c>
      <c r="F80" s="24">
        <v>1581064.84</v>
      </c>
      <c r="G80" s="25">
        <f t="shared" si="5"/>
        <v>9384.2299999999814</v>
      </c>
    </row>
    <row r="81" spans="1:7" x14ac:dyDescent="0.3">
      <c r="A81" s="23" t="s">
        <v>54</v>
      </c>
      <c r="B81" s="24">
        <v>141346641.59999999</v>
      </c>
      <c r="C81" s="24">
        <v>4863069.67</v>
      </c>
      <c r="D81" s="25">
        <f t="shared" si="4"/>
        <v>146209711.26999998</v>
      </c>
      <c r="E81" s="24">
        <v>146197505.91999999</v>
      </c>
      <c r="F81" s="24">
        <v>139833784.22999999</v>
      </c>
      <c r="G81" s="25">
        <f t="shared" si="5"/>
        <v>12205.34999999404</v>
      </c>
    </row>
    <row r="82" spans="1:7" x14ac:dyDescent="0.3">
      <c r="A82" s="23" t="s">
        <v>55</v>
      </c>
      <c r="B82" s="24">
        <v>0</v>
      </c>
      <c r="C82" s="24">
        <v>251800.42</v>
      </c>
      <c r="D82" s="25">
        <f t="shared" si="4"/>
        <v>251800.42</v>
      </c>
      <c r="E82" s="24">
        <v>251800.41</v>
      </c>
      <c r="F82" s="24">
        <v>251113.77</v>
      </c>
      <c r="G82" s="25">
        <f t="shared" si="5"/>
        <v>1.0000000009313226E-2</v>
      </c>
    </row>
    <row r="83" spans="1:7" x14ac:dyDescent="0.3">
      <c r="A83" s="23" t="s">
        <v>56</v>
      </c>
      <c r="B83" s="24">
        <v>0</v>
      </c>
      <c r="C83" s="24">
        <v>481708</v>
      </c>
      <c r="D83" s="25">
        <f t="shared" si="4"/>
        <v>481708</v>
      </c>
      <c r="E83" s="24">
        <v>480269.6</v>
      </c>
      <c r="F83" s="24">
        <v>449166.83</v>
      </c>
      <c r="G83" s="25">
        <f t="shared" si="5"/>
        <v>1438.4000000000233</v>
      </c>
    </row>
    <row r="84" spans="1:7" x14ac:dyDescent="0.3">
      <c r="A84" s="23" t="s">
        <v>61</v>
      </c>
      <c r="B84" s="24">
        <v>0</v>
      </c>
      <c r="C84" s="24">
        <v>3243326.2</v>
      </c>
      <c r="D84" s="25">
        <f t="shared" si="4"/>
        <v>3243326.2</v>
      </c>
      <c r="E84" s="24">
        <v>2781808.4</v>
      </c>
      <c r="F84" s="24">
        <v>2781808.4</v>
      </c>
      <c r="G84" s="25">
        <f t="shared" si="5"/>
        <v>461517.80000000028</v>
      </c>
    </row>
    <row r="85" spans="1:7" x14ac:dyDescent="0.3">
      <c r="A85" s="23" t="s">
        <v>65</v>
      </c>
      <c r="B85" s="24">
        <v>0</v>
      </c>
      <c r="C85" s="24">
        <v>25882333.329999998</v>
      </c>
      <c r="D85" s="25">
        <f t="shared" si="4"/>
        <v>25882333.329999998</v>
      </c>
      <c r="E85" s="24">
        <v>25882333.32</v>
      </c>
      <c r="F85" s="24">
        <v>25882333.32</v>
      </c>
      <c r="G85" s="25">
        <f t="shared" si="5"/>
        <v>9.9999979138374329E-3</v>
      </c>
    </row>
    <row r="86" spans="1:7" x14ac:dyDescent="0.3">
      <c r="A86" s="23" t="s">
        <v>69</v>
      </c>
      <c r="B86" s="24">
        <v>205700</v>
      </c>
      <c r="C86" s="24">
        <v>350000</v>
      </c>
      <c r="D86" s="25">
        <f t="shared" si="4"/>
        <v>555700</v>
      </c>
      <c r="E86" s="24">
        <v>522784.95</v>
      </c>
      <c r="F86" s="24">
        <v>512771.31</v>
      </c>
      <c r="G86" s="25">
        <f t="shared" si="5"/>
        <v>32915.049999999988</v>
      </c>
    </row>
    <row r="87" spans="1:7" x14ac:dyDescent="0.3">
      <c r="A87" s="23" t="s">
        <v>72</v>
      </c>
      <c r="B87" s="24">
        <v>3045051</v>
      </c>
      <c r="C87" s="24">
        <v>0</v>
      </c>
      <c r="D87" s="25">
        <f t="shared" si="4"/>
        <v>3045051</v>
      </c>
      <c r="E87" s="24">
        <v>3045051</v>
      </c>
      <c r="F87" s="24">
        <v>3045051</v>
      </c>
      <c r="G87" s="25">
        <f t="shared" si="5"/>
        <v>0</v>
      </c>
    </row>
    <row r="88" spans="1:7" x14ac:dyDescent="0.3">
      <c r="A88" s="26" t="s">
        <v>75</v>
      </c>
      <c r="B88" s="27"/>
      <c r="C88" s="27"/>
      <c r="D88" s="25">
        <f t="shared" si="4"/>
        <v>0</v>
      </c>
      <c r="E88" s="25"/>
      <c r="F88" s="25"/>
      <c r="G88" s="25">
        <f t="shared" si="5"/>
        <v>0</v>
      </c>
    </row>
    <row r="89" spans="1:7" x14ac:dyDescent="0.3">
      <c r="A89" s="28" t="s">
        <v>77</v>
      </c>
      <c r="B89" s="29">
        <f>B9+B71</f>
        <v>804069475.83000004</v>
      </c>
      <c r="C89" s="29">
        <f t="shared" ref="C89:F89" si="6">C9+C71</f>
        <v>698731917.13000011</v>
      </c>
      <c r="D89" s="29">
        <f>B89+C89</f>
        <v>1502801392.96</v>
      </c>
      <c r="E89" s="29">
        <f t="shared" si="6"/>
        <v>1045413111.03</v>
      </c>
      <c r="F89" s="29">
        <f t="shared" si="6"/>
        <v>942075255.47000003</v>
      </c>
      <c r="G89" s="29">
        <f>D89-E89</f>
        <v>457388281.93000007</v>
      </c>
    </row>
    <row r="90" spans="1:7" x14ac:dyDescent="0.3">
      <c r="A90" s="30"/>
      <c r="B90" s="31"/>
      <c r="C90" s="31"/>
      <c r="D90" s="31"/>
      <c r="E90" s="31"/>
      <c r="F90" s="31"/>
      <c r="G90" s="31"/>
    </row>
    <row r="91" spans="1:7" x14ac:dyDescent="0.3">
      <c r="A9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2024-01-29T21:49:10Z</dcterms:created>
  <dcterms:modified xsi:type="dcterms:W3CDTF">2024-01-29T21:49:47Z</dcterms:modified>
</cp:coreProperties>
</file>