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PUBLICACION\"/>
    </mc:Choice>
  </mc:AlternateContent>
  <bookViews>
    <workbookView xWindow="0" yWindow="0" windowWidth="23040" windowHeight="9120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E104" i="1"/>
  <c r="C104" i="1"/>
  <c r="B104" i="1"/>
  <c r="D102" i="1"/>
  <c r="G102" i="1" s="1"/>
  <c r="D100" i="1"/>
  <c r="G100" i="1" s="1"/>
  <c r="D98" i="1"/>
  <c r="G98" i="1" s="1"/>
  <c r="D96" i="1"/>
  <c r="G96" i="1" s="1"/>
  <c r="D94" i="1"/>
  <c r="G94" i="1" s="1"/>
  <c r="D92" i="1"/>
  <c r="G92" i="1" s="1"/>
  <c r="D90" i="1"/>
  <c r="G90" i="1" s="1"/>
  <c r="F82" i="1"/>
  <c r="E82" i="1"/>
  <c r="C82" i="1"/>
  <c r="B82" i="1"/>
  <c r="D80" i="1"/>
  <c r="G80" i="1" s="1"/>
  <c r="D79" i="1"/>
  <c r="G79" i="1" s="1"/>
  <c r="D78" i="1"/>
  <c r="G78" i="1" s="1"/>
  <c r="D77" i="1"/>
  <c r="G77" i="1" s="1"/>
  <c r="F68" i="1"/>
  <c r="E68" i="1"/>
  <c r="C68" i="1"/>
  <c r="B68" i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68" i="1" s="1"/>
  <c r="G82" i="1" l="1"/>
  <c r="G104" i="1"/>
  <c r="D82" i="1"/>
  <c r="D104" i="1"/>
  <c r="G7" i="1"/>
  <c r="G68" i="1" s="1"/>
</calcChain>
</file>

<file path=xl/sharedStrings.xml><?xml version="1.0" encoding="utf-8"?>
<sst xmlns="http://schemas.openxmlformats.org/spreadsheetml/2006/main" count="109" uniqueCount="87">
  <si>
    <t>Municipio de Guanajuato
Estado Analítico del Ejercicio del Presupuesto de Egresos
Clasificación Administrativa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</si>
  <si>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</si>
  <si>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</si>
  <si>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</si>
  <si>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</si>
  <si>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</si>
  <si>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</si>
  <si>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</si>
  <si>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</si>
  <si>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</si>
  <si>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</si>
  <si>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31111M130010000 PRESIDENTE MUNICIPAL</t>
  </si>
  <si>
    <t>31111M130020000 SINDICATURA Y REGIDURIA</t>
  </si>
  <si>
    <t>31111M130030100 DESPACHO SECRETARIA PART</t>
  </si>
  <si>
    <t>31111M130030200 DIRECCION DE ATENCION CI</t>
  </si>
  <si>
    <t>31111M130040000 UNIDAD DE COMUNICACION S</t>
  </si>
  <si>
    <t>31111M130050000 CONTRALORIA MUNICIPAL</t>
  </si>
  <si>
    <t>31111M130060000 UNIDAD DE INNOVACION Y P</t>
  </si>
  <si>
    <t>31111M130070100 DESPACHO SECRETARIA DEL</t>
  </si>
  <si>
    <t>31111M130070200 JUZGADO ADMINISTRATIVO M</t>
  </si>
  <si>
    <t>31111M130070300 DIRECCION DE LA FUNCION</t>
  </si>
  <si>
    <t>31111M130070400 DIRECCION DE ARCHIVO MUN</t>
  </si>
  <si>
    <t>31111M130070500 UNIDAD DE ACCESO A LA IN</t>
  </si>
  <si>
    <t>31111M130070600 DIRECCION DE GOBIERNO</t>
  </si>
  <si>
    <t>31111M130080000 DIRECCION GENERAL DE SER</t>
  </si>
  <si>
    <t>31111M130090100 DESPACHO TESORERIA MUNIC</t>
  </si>
  <si>
    <t>31111M130090200 DIRECCION DE INGRESOS</t>
  </si>
  <si>
    <t>31111M130090300 DIRECCION DE CATASTRO E</t>
  </si>
  <si>
    <t>31111M130090400 COORDINACION GENERAL DE</t>
  </si>
  <si>
    <t>31111M130090500 COORDINACION GENERAL DE</t>
  </si>
  <si>
    <t>31111M130090600 DIR. DE ADQUISICIONES Y</t>
  </si>
  <si>
    <t>31111M130090700 DIRECCION DE RECURSOS HU</t>
  </si>
  <si>
    <t>31111M130090800 DIR. DE TECNOLOGIAS DE L</t>
  </si>
  <si>
    <t>31111M130100100 DESP DIR GENERAL DE SERV</t>
  </si>
  <si>
    <t>31111M130100200 DIRECCION DE SERVICIOS C</t>
  </si>
  <si>
    <t>31111M130100300 DIRECCION DE SERVICIOS B</t>
  </si>
  <si>
    <t>31111M130100400 DIRECCION DE ALUMBRADO P</t>
  </si>
  <si>
    <t>31111M130110100 DESP DIR GRAL MED AMB Y</t>
  </si>
  <si>
    <t>31111M130110200 DIRECCION TECNICA ADMINI</t>
  </si>
  <si>
    <t>31111M130110300 DIRECCION DE ADMINISTRAC</t>
  </si>
  <si>
    <t>31111M130110400 DIR IMAGEN URB Y GEST CE</t>
  </si>
  <si>
    <t>31111M130110500 DIRECCION DE ECOLOGIA Y</t>
  </si>
  <si>
    <t>31111M130110600 DIRECCION DE VIVIENDA</t>
  </si>
  <si>
    <t>31111M130120100 DESPACHO DIR GENERAL DE</t>
  </si>
  <si>
    <t>31111M130120200 DIR TECNICA ADVA DE OBRA</t>
  </si>
  <si>
    <t>31111M130120300 DIRECCION DE CONSTRUCCIO</t>
  </si>
  <si>
    <t>31111M130120400 DIR PROG DE OBRA, ESTUDI</t>
  </si>
  <si>
    <t>31111M130120500 DIRECCION DE MANTENIMIEN</t>
  </si>
  <si>
    <t>31111M130130100 DESPACHO SRIA DE SEGURID</t>
  </si>
  <si>
    <t>31111M130130200 DIR GRAL TRANSITO MOVILI</t>
  </si>
  <si>
    <t>31111M130130300 COMISARIA DE LA POLICIA</t>
  </si>
  <si>
    <t>31111M130130400 DIRECCION DE PROTECCION</t>
  </si>
  <si>
    <t>31111M130130500 DIR FISCALIZACION Y CTRO</t>
  </si>
  <si>
    <t>31111M130140000 DIR GRAL DE ATENCION A L</t>
  </si>
  <si>
    <t>31111M130150100 DESP DIR GRAL DESARROLLO</t>
  </si>
  <si>
    <t>31111M130150200 DIR DE GESTION Y PARTICI</t>
  </si>
  <si>
    <t>31111M130150300 DIRECCION DE DESARROLLO</t>
  </si>
  <si>
    <t>31111M130150400 DIRECCION DE PROYECTOS P</t>
  </si>
  <si>
    <t>31111M130150500 DIR ORGANIZACIONES Y PRO</t>
  </si>
  <si>
    <t>31111M130150600 DIRECCION DE SALUD</t>
  </si>
  <si>
    <t>31111M130160100 DESPACHO DIR GRAL DES TU</t>
  </si>
  <si>
    <t>31111M130160200 DIRECCION DE PROMOCION T</t>
  </si>
  <si>
    <t>31111M130160300 DIRECCION DE DESARROLLO</t>
  </si>
  <si>
    <t>31111M130160400 DIR DE ATN A MIPYMES Y S</t>
  </si>
  <si>
    <t>31111M130160500 DIR DE PROMOCION ECON Y</t>
  </si>
  <si>
    <t>31111M130170100 DESPACHO DIR GRAL DE CUL</t>
  </si>
  <si>
    <t>31111M130170200 DIRECCION DE ATENCION A</t>
  </si>
  <si>
    <t>31111M130170300 DIRECCION DE MUSEO DE LA</t>
  </si>
  <si>
    <t>31111M130900100 DES INTEGRAL PARA LA FAM</t>
  </si>
  <si>
    <t>31111M130900200 COMISION MPAL DEL DEPORT</t>
  </si>
  <si>
    <t>31111M130900300 INST. MPAL DE PLANEACION</t>
  </si>
  <si>
    <t>Total del Gasto</t>
  </si>
  <si>
    <t>Municipio de Guanajuato
Estado Analítico del Ejercicio del Presupuesto de Egresos
Clasificación Administrativa (Poderes)
Del 1 de Enero al 31 de Diciembre de 2023</t>
  </si>
  <si>
    <t>NO APLICA</t>
  </si>
  <si>
    <t>Poder Ejecutivo</t>
  </si>
  <si>
    <t>Poder Legislativo</t>
  </si>
  <si>
    <t>Poder Judicial</t>
  </si>
  <si>
    <t>Órganismos Autónomos</t>
  </si>
  <si>
    <t>Municipio de Guanajuato
Estado Analítico del Ejercicio del Presupuesto de Egresos
Clasificación Administrativa (Sector Paraestatal)
Del 1 de Enero al 31 de Diciembre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</si>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</sst>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indent="1"/>
    </xf>
    <xf numFmtId="4" fontId="3" fillId="0" borderId="4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indent="1"/>
      <protection locked="0"/>
    </xf>
    <xf numFmtId="4" fontId="3" fillId="0" borderId="5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4" fontId="0" fillId="0" borderId="4" xfId="0" applyNumberFormat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5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left" wrapText="1" indent="1"/>
      <protection locked="0"/>
    </xf>
    <xf numFmtId="0" fontId="0" fillId="0" borderId="7" xfId="0" applyBorder="1" applyAlignment="1" applyProtection="1">
      <alignment horizontal="left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tabSelected="1" topLeftCell="A79" workbookViewId="0">
      <selection activeCell="A4" sqref="A4"/>
    </sheetView>
  </sheetViews>
  <sheetFormatPr baseColWidth="10" defaultColWidth="12" defaultRowHeight="10.199999999999999" x14ac:dyDescent="0.2"/>
  <cols>
    <col min="1" max="1" width="54.7109375" style="4" customWidth="1"/>
    <col min="2" max="7" width="18.28515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1" t="s">
        <v>1</v>
      </c>
      <c r="C3" s="2"/>
      <c r="D3" s="2"/>
      <c r="E3" s="2"/>
      <c r="F3" s="3"/>
      <c r="G3" s="7" t="s">
        <v>2</v>
      </c>
    </row>
    <row r="4" spans="1:7" ht="24.9" customHeight="1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/>
    </row>
    <row r="5" spans="1:7" x14ac:dyDescent="0.2">
      <c r="A5" s="11"/>
      <c r="B5" s="12">
        <v>1</v>
      </c>
      <c r="C5" s="12">
        <v>2</v>
      </c>
      <c r="D5" s="12" t="s">
        <v>9</v>
      </c>
      <c r="E5" s="12">
        <v>4</v>
      </c>
      <c r="F5" s="12">
        <v>5</v>
      </c>
      <c r="G5" s="12" t="s">
        <v>10</v>
      </c>
    </row>
    <row r="6" spans="1:7" x14ac:dyDescent="0.2">
      <c r="A6" s="13"/>
      <c r="B6" s="14"/>
      <c r="C6" s="14"/>
      <c r="D6" s="14"/>
      <c r="E6" s="14"/>
      <c r="F6" s="14"/>
      <c r="G6" s="14"/>
    </row>
    <row r="7" spans="1:7" x14ac:dyDescent="0.2">
      <c r="A7" s="15" t="s">
        <v>11</v>
      </c>
      <c r="B7" s="16">
        <v>2201826</v>
      </c>
      <c r="C7" s="16">
        <v>-787.04</v>
      </c>
      <c r="D7" s="16">
        <f>B7+C7</f>
        <v>2201038.96</v>
      </c>
      <c r="E7" s="16">
        <v>2094954.13</v>
      </c>
      <c r="F7" s="16">
        <v>2009906.95</v>
      </c>
      <c r="G7" s="16">
        <f>D7-E7</f>
        <v>106084.83000000007</v>
      </c>
    </row>
    <row r="8" spans="1:7" x14ac:dyDescent="0.2">
      <c r="A8" s="15" t="s">
        <v>12</v>
      </c>
      <c r="B8" s="16">
        <v>19988455</v>
      </c>
      <c r="C8" s="16">
        <v>679648.09</v>
      </c>
      <c r="D8" s="16">
        <f t="shared" ref="D8:D66" si="0">B8+C8</f>
        <v>20668103.09</v>
      </c>
      <c r="E8" s="16">
        <v>19763565.760000002</v>
      </c>
      <c r="F8" s="16">
        <v>19107410.379999999</v>
      </c>
      <c r="G8" s="16">
        <f t="shared" ref="G8:G66" si="1">D8-E8</f>
        <v>904537.32999999821</v>
      </c>
    </row>
    <row r="9" spans="1:7" x14ac:dyDescent="0.2">
      <c r="A9" s="15" t="s">
        <v>13</v>
      </c>
      <c r="B9" s="16">
        <v>16007132</v>
      </c>
      <c r="C9" s="16">
        <v>111392.8</v>
      </c>
      <c r="D9" s="16">
        <f t="shared" si="0"/>
        <v>16118524.800000001</v>
      </c>
      <c r="E9" s="16">
        <v>14942876.84</v>
      </c>
      <c r="F9" s="16">
        <v>12710238.27</v>
      </c>
      <c r="G9" s="16">
        <f t="shared" si="1"/>
        <v>1175647.9600000009</v>
      </c>
    </row>
    <row r="10" spans="1:7" x14ac:dyDescent="0.2">
      <c r="A10" s="15" t="s">
        <v>14</v>
      </c>
      <c r="B10" s="16">
        <v>2243001</v>
      </c>
      <c r="C10" s="16">
        <v>-722.63</v>
      </c>
      <c r="D10" s="16">
        <f t="shared" si="0"/>
        <v>2242278.37</v>
      </c>
      <c r="E10" s="16">
        <v>2134006.2799999998</v>
      </c>
      <c r="F10" s="16">
        <v>2090392.87</v>
      </c>
      <c r="G10" s="16">
        <f t="shared" si="1"/>
        <v>108272.09000000032</v>
      </c>
    </row>
    <row r="11" spans="1:7" x14ac:dyDescent="0.2">
      <c r="A11" s="15" t="s">
        <v>15</v>
      </c>
      <c r="B11" s="16">
        <v>13667783</v>
      </c>
      <c r="C11" s="16">
        <v>1653411.22</v>
      </c>
      <c r="D11" s="16">
        <f t="shared" si="0"/>
        <v>15321194.220000001</v>
      </c>
      <c r="E11" s="16">
        <v>14396284.49</v>
      </c>
      <c r="F11" s="16">
        <v>10706374.08</v>
      </c>
      <c r="G11" s="16">
        <f t="shared" si="1"/>
        <v>924909.73000000045</v>
      </c>
    </row>
    <row r="12" spans="1:7" x14ac:dyDescent="0.2">
      <c r="A12" s="15" t="s">
        <v>16</v>
      </c>
      <c r="B12" s="16">
        <v>10444920</v>
      </c>
      <c r="C12" s="16">
        <v>-127088.33</v>
      </c>
      <c r="D12" s="16">
        <f t="shared" si="0"/>
        <v>10317831.67</v>
      </c>
      <c r="E12" s="16">
        <v>10103044.140000001</v>
      </c>
      <c r="F12" s="16">
        <v>9894840.1799999997</v>
      </c>
      <c r="G12" s="16">
        <f t="shared" si="1"/>
        <v>214787.52999999933</v>
      </c>
    </row>
    <row r="13" spans="1:7" x14ac:dyDescent="0.2">
      <c r="A13" s="15" t="s">
        <v>17</v>
      </c>
      <c r="B13" s="16">
        <v>3855050</v>
      </c>
      <c r="C13" s="16">
        <v>-95304.22</v>
      </c>
      <c r="D13" s="16">
        <f t="shared" si="0"/>
        <v>3759745.78</v>
      </c>
      <c r="E13" s="16">
        <v>3186149.62</v>
      </c>
      <c r="F13" s="16">
        <v>3135881.78</v>
      </c>
      <c r="G13" s="16">
        <f t="shared" si="1"/>
        <v>573596.15999999968</v>
      </c>
    </row>
    <row r="14" spans="1:7" x14ac:dyDescent="0.2">
      <c r="A14" s="15" t="s">
        <v>18</v>
      </c>
      <c r="B14" s="16">
        <v>3980347</v>
      </c>
      <c r="C14" s="16">
        <v>-1034163.23</v>
      </c>
      <c r="D14" s="16">
        <f t="shared" si="0"/>
        <v>2946183.77</v>
      </c>
      <c r="E14" s="16">
        <v>2394404.34</v>
      </c>
      <c r="F14" s="16">
        <v>2060650.94</v>
      </c>
      <c r="G14" s="16">
        <f t="shared" si="1"/>
        <v>551779.43000000017</v>
      </c>
    </row>
    <row r="15" spans="1:7" x14ac:dyDescent="0.2">
      <c r="A15" s="15" t="s">
        <v>19</v>
      </c>
      <c r="B15" s="16">
        <v>1986624</v>
      </c>
      <c r="C15" s="16">
        <v>-565</v>
      </c>
      <c r="D15" s="16">
        <f t="shared" si="0"/>
        <v>1986059</v>
      </c>
      <c r="E15" s="16">
        <v>1908240.53</v>
      </c>
      <c r="F15" s="16">
        <v>1873101.02</v>
      </c>
      <c r="G15" s="16">
        <f t="shared" si="1"/>
        <v>77818.469999999972</v>
      </c>
    </row>
    <row r="16" spans="1:7" x14ac:dyDescent="0.2">
      <c r="A16" s="15" t="s">
        <v>20</v>
      </c>
      <c r="B16" s="16">
        <v>2955964</v>
      </c>
      <c r="C16" s="16">
        <v>38633.160000000003</v>
      </c>
      <c r="D16" s="16">
        <f t="shared" si="0"/>
        <v>2994597.16</v>
      </c>
      <c r="E16" s="16">
        <v>2793387.73</v>
      </c>
      <c r="F16" s="16">
        <v>2730802.17</v>
      </c>
      <c r="G16" s="16">
        <f t="shared" si="1"/>
        <v>201209.43000000017</v>
      </c>
    </row>
    <row r="17" spans="1:7" x14ac:dyDescent="0.2">
      <c r="A17" s="15" t="s">
        <v>21</v>
      </c>
      <c r="B17" s="16">
        <v>1936357</v>
      </c>
      <c r="C17" s="16">
        <v>16609.400000000001</v>
      </c>
      <c r="D17" s="16">
        <f t="shared" si="0"/>
        <v>1952966.4</v>
      </c>
      <c r="E17" s="16">
        <v>1916703.47</v>
      </c>
      <c r="F17" s="16">
        <v>1879088.38</v>
      </c>
      <c r="G17" s="16">
        <f t="shared" si="1"/>
        <v>36262.929999999935</v>
      </c>
    </row>
    <row r="18" spans="1:7" x14ac:dyDescent="0.2">
      <c r="A18" s="15" t="s">
        <v>22</v>
      </c>
      <c r="B18" s="16">
        <v>549386</v>
      </c>
      <c r="C18" s="16">
        <v>14409.4</v>
      </c>
      <c r="D18" s="16">
        <f t="shared" si="0"/>
        <v>563795.4</v>
      </c>
      <c r="E18" s="16">
        <v>528808.97</v>
      </c>
      <c r="F18" s="16">
        <v>518559.98</v>
      </c>
      <c r="G18" s="16">
        <f t="shared" si="1"/>
        <v>34986.430000000051</v>
      </c>
    </row>
    <row r="19" spans="1:7" x14ac:dyDescent="0.2">
      <c r="A19" s="15" t="s">
        <v>23</v>
      </c>
      <c r="B19" s="16">
        <v>2417079</v>
      </c>
      <c r="C19" s="16">
        <v>12143.52</v>
      </c>
      <c r="D19" s="16">
        <f t="shared" si="0"/>
        <v>2429222.52</v>
      </c>
      <c r="E19" s="16">
        <v>2288229.69</v>
      </c>
      <c r="F19" s="16">
        <v>2233168.46</v>
      </c>
      <c r="G19" s="16">
        <f t="shared" si="1"/>
        <v>140992.83000000007</v>
      </c>
    </row>
    <row r="20" spans="1:7" x14ac:dyDescent="0.2">
      <c r="A20" s="15" t="s">
        <v>24</v>
      </c>
      <c r="B20" s="16">
        <v>9302714</v>
      </c>
      <c r="C20" s="16">
        <v>-126537.26</v>
      </c>
      <c r="D20" s="16">
        <f t="shared" si="0"/>
        <v>9176176.7400000002</v>
      </c>
      <c r="E20" s="16">
        <v>8852857.6300000008</v>
      </c>
      <c r="F20" s="16">
        <v>8684866</v>
      </c>
      <c r="G20" s="16">
        <f t="shared" si="1"/>
        <v>323319.1099999994</v>
      </c>
    </row>
    <row r="21" spans="1:7" x14ac:dyDescent="0.2">
      <c r="A21" s="15" t="s">
        <v>25</v>
      </c>
      <c r="B21" s="16">
        <v>9597540</v>
      </c>
      <c r="C21" s="16">
        <v>-2306048.0099999998</v>
      </c>
      <c r="D21" s="16">
        <f t="shared" si="0"/>
        <v>7291491.9900000002</v>
      </c>
      <c r="E21" s="16">
        <v>5537344.9100000001</v>
      </c>
      <c r="F21" s="16">
        <v>5456488</v>
      </c>
      <c r="G21" s="16">
        <f t="shared" si="1"/>
        <v>1754147.08</v>
      </c>
    </row>
    <row r="22" spans="1:7" x14ac:dyDescent="0.2">
      <c r="A22" s="15" t="s">
        <v>26</v>
      </c>
      <c r="B22" s="16">
        <v>14287687</v>
      </c>
      <c r="C22" s="16">
        <v>2024726.82</v>
      </c>
      <c r="D22" s="16">
        <f t="shared" si="0"/>
        <v>16312413.82</v>
      </c>
      <c r="E22" s="16">
        <v>15791863.390000001</v>
      </c>
      <c r="F22" s="16">
        <v>14382870.74</v>
      </c>
      <c r="G22" s="16">
        <f t="shared" si="1"/>
        <v>520550.4299999997</v>
      </c>
    </row>
    <row r="23" spans="1:7" x14ac:dyDescent="0.2">
      <c r="A23" s="15" t="s">
        <v>27</v>
      </c>
      <c r="B23" s="16">
        <v>7264880</v>
      </c>
      <c r="C23" s="16">
        <v>-212553.23</v>
      </c>
      <c r="D23" s="16">
        <f t="shared" si="0"/>
        <v>7052326.7699999996</v>
      </c>
      <c r="E23" s="16">
        <v>6763738.1100000003</v>
      </c>
      <c r="F23" s="16">
        <v>6626116.1100000003</v>
      </c>
      <c r="G23" s="16">
        <f t="shared" si="1"/>
        <v>288588.65999999922</v>
      </c>
    </row>
    <row r="24" spans="1:7" x14ac:dyDescent="0.2">
      <c r="A24" s="15" t="s">
        <v>28</v>
      </c>
      <c r="B24" s="16">
        <v>14418534</v>
      </c>
      <c r="C24" s="16">
        <v>392517.94</v>
      </c>
      <c r="D24" s="16">
        <f t="shared" si="0"/>
        <v>14811051.939999999</v>
      </c>
      <c r="E24" s="16">
        <v>14210037.83</v>
      </c>
      <c r="F24" s="16">
        <v>13961140.630000001</v>
      </c>
      <c r="G24" s="16">
        <f t="shared" si="1"/>
        <v>601014.1099999994</v>
      </c>
    </row>
    <row r="25" spans="1:7" x14ac:dyDescent="0.2">
      <c r="A25" s="15" t="s">
        <v>29</v>
      </c>
      <c r="B25" s="16">
        <v>2038204</v>
      </c>
      <c r="C25" s="16">
        <v>-84519.63</v>
      </c>
      <c r="D25" s="16">
        <f t="shared" si="0"/>
        <v>1953684.37</v>
      </c>
      <c r="E25" s="16">
        <v>1882581.45</v>
      </c>
      <c r="F25" s="16">
        <v>1842202.74</v>
      </c>
      <c r="G25" s="16">
        <f t="shared" si="1"/>
        <v>71102.920000000158</v>
      </c>
    </row>
    <row r="26" spans="1:7" x14ac:dyDescent="0.2">
      <c r="A26" s="15" t="s">
        <v>30</v>
      </c>
      <c r="B26" s="16">
        <v>15598781</v>
      </c>
      <c r="C26" s="16">
        <v>15279780.18</v>
      </c>
      <c r="D26" s="16">
        <f t="shared" si="0"/>
        <v>30878561.18</v>
      </c>
      <c r="E26" s="16">
        <v>30336416.379999999</v>
      </c>
      <c r="F26" s="16">
        <v>29896778.219999999</v>
      </c>
      <c r="G26" s="16">
        <f t="shared" si="1"/>
        <v>542144.80000000075</v>
      </c>
    </row>
    <row r="27" spans="1:7" x14ac:dyDescent="0.2">
      <c r="A27" s="15" t="s">
        <v>31</v>
      </c>
      <c r="B27" s="16">
        <v>49891679.549999997</v>
      </c>
      <c r="C27" s="16">
        <v>38727290.530000001</v>
      </c>
      <c r="D27" s="16">
        <f t="shared" si="0"/>
        <v>88618970.079999998</v>
      </c>
      <c r="E27" s="16">
        <v>79416033.030000001</v>
      </c>
      <c r="F27" s="16">
        <v>76826418.849999994</v>
      </c>
      <c r="G27" s="16">
        <f t="shared" si="1"/>
        <v>9202937.049999997</v>
      </c>
    </row>
    <row r="28" spans="1:7" x14ac:dyDescent="0.2">
      <c r="A28" s="15" t="s">
        <v>32</v>
      </c>
      <c r="B28" s="16">
        <v>3688993</v>
      </c>
      <c r="C28" s="16">
        <v>-161456</v>
      </c>
      <c r="D28" s="16">
        <f t="shared" si="0"/>
        <v>3527537</v>
      </c>
      <c r="E28" s="16">
        <v>3238813.55</v>
      </c>
      <c r="F28" s="16">
        <v>3177193.28</v>
      </c>
      <c r="G28" s="16">
        <f t="shared" si="1"/>
        <v>288723.45000000019</v>
      </c>
    </row>
    <row r="29" spans="1:7" x14ac:dyDescent="0.2">
      <c r="A29" s="15" t="s">
        <v>33</v>
      </c>
      <c r="B29" s="16">
        <v>4761602</v>
      </c>
      <c r="C29" s="16">
        <v>3094251.95</v>
      </c>
      <c r="D29" s="16">
        <f t="shared" si="0"/>
        <v>7855853.9500000002</v>
      </c>
      <c r="E29" s="16">
        <v>7283373.46</v>
      </c>
      <c r="F29" s="16">
        <v>7178925.8700000001</v>
      </c>
      <c r="G29" s="16">
        <f t="shared" si="1"/>
        <v>572480.49000000022</v>
      </c>
    </row>
    <row r="30" spans="1:7" x14ac:dyDescent="0.2">
      <c r="A30" s="15" t="s">
        <v>34</v>
      </c>
      <c r="B30" s="16">
        <v>13935771</v>
      </c>
      <c r="C30" s="16">
        <v>150292.12</v>
      </c>
      <c r="D30" s="16">
        <f t="shared" si="0"/>
        <v>14086063.119999999</v>
      </c>
      <c r="E30" s="16">
        <v>13083368.32</v>
      </c>
      <c r="F30" s="16">
        <v>12814698.98</v>
      </c>
      <c r="G30" s="16">
        <f t="shared" si="1"/>
        <v>1002694.7999999989</v>
      </c>
    </row>
    <row r="31" spans="1:7" x14ac:dyDescent="0.2">
      <c r="A31" s="15" t="s">
        <v>35</v>
      </c>
      <c r="B31" s="16">
        <v>55031624</v>
      </c>
      <c r="C31" s="16">
        <v>50365030.560000002</v>
      </c>
      <c r="D31" s="16">
        <f t="shared" si="0"/>
        <v>105396654.56</v>
      </c>
      <c r="E31" s="16">
        <v>91667569.650000006</v>
      </c>
      <c r="F31" s="16">
        <v>83241049.769999996</v>
      </c>
      <c r="G31" s="16">
        <f t="shared" si="1"/>
        <v>13729084.909999996</v>
      </c>
    </row>
    <row r="32" spans="1:7" x14ac:dyDescent="0.2">
      <c r="A32" s="15" t="s">
        <v>36</v>
      </c>
      <c r="B32" s="16">
        <v>26666136</v>
      </c>
      <c r="C32" s="16">
        <v>23071023.760000002</v>
      </c>
      <c r="D32" s="16">
        <f t="shared" si="0"/>
        <v>49737159.760000005</v>
      </c>
      <c r="E32" s="16">
        <v>37667129.5</v>
      </c>
      <c r="F32" s="16">
        <v>30212841.399999999</v>
      </c>
      <c r="G32" s="16">
        <f t="shared" si="1"/>
        <v>12070030.260000005</v>
      </c>
    </row>
    <row r="33" spans="1:7" x14ac:dyDescent="0.2">
      <c r="A33" s="15" t="s">
        <v>37</v>
      </c>
      <c r="B33" s="16">
        <v>3857533</v>
      </c>
      <c r="C33" s="16">
        <v>1364827.03</v>
      </c>
      <c r="D33" s="16">
        <f t="shared" si="0"/>
        <v>5222360.03</v>
      </c>
      <c r="E33" s="16">
        <v>4958487.03</v>
      </c>
      <c r="F33" s="16">
        <v>4595130.05</v>
      </c>
      <c r="G33" s="16">
        <f t="shared" si="1"/>
        <v>263873</v>
      </c>
    </row>
    <row r="34" spans="1:7" x14ac:dyDescent="0.2">
      <c r="A34" s="15" t="s">
        <v>38</v>
      </c>
      <c r="B34" s="16">
        <v>2107686</v>
      </c>
      <c r="C34" s="16">
        <v>78642.880000000005</v>
      </c>
      <c r="D34" s="16">
        <f t="shared" si="0"/>
        <v>2186328.88</v>
      </c>
      <c r="E34" s="16">
        <v>2130925.37</v>
      </c>
      <c r="F34" s="16">
        <v>2083093.33</v>
      </c>
      <c r="G34" s="16">
        <f t="shared" si="1"/>
        <v>55403.509999999776</v>
      </c>
    </row>
    <row r="35" spans="1:7" x14ac:dyDescent="0.2">
      <c r="A35" s="15" t="s">
        <v>39</v>
      </c>
      <c r="B35" s="16">
        <v>4128842</v>
      </c>
      <c r="C35" s="16">
        <v>-20598.07</v>
      </c>
      <c r="D35" s="16">
        <f t="shared" si="0"/>
        <v>4108243.93</v>
      </c>
      <c r="E35" s="16">
        <v>3925426.78</v>
      </c>
      <c r="F35" s="16">
        <v>3848795.58</v>
      </c>
      <c r="G35" s="16">
        <f t="shared" si="1"/>
        <v>182817.15000000037</v>
      </c>
    </row>
    <row r="36" spans="1:7" x14ac:dyDescent="0.2">
      <c r="A36" s="15" t="s">
        <v>40</v>
      </c>
      <c r="B36" s="16">
        <v>6292683</v>
      </c>
      <c r="C36" s="16">
        <v>-142394.76999999999</v>
      </c>
      <c r="D36" s="16">
        <f t="shared" si="0"/>
        <v>6150288.2300000004</v>
      </c>
      <c r="E36" s="16">
        <v>5666627.0199999996</v>
      </c>
      <c r="F36" s="16">
        <v>5549964.1399999997</v>
      </c>
      <c r="G36" s="16">
        <f t="shared" si="1"/>
        <v>483661.21000000089</v>
      </c>
    </row>
    <row r="37" spans="1:7" x14ac:dyDescent="0.2">
      <c r="A37" s="15" t="s">
        <v>41</v>
      </c>
      <c r="B37" s="16">
        <v>5893798</v>
      </c>
      <c r="C37" s="16">
        <v>-83530.53</v>
      </c>
      <c r="D37" s="16">
        <f t="shared" si="0"/>
        <v>5810267.4699999997</v>
      </c>
      <c r="E37" s="16">
        <v>5549787.4800000004</v>
      </c>
      <c r="F37" s="16">
        <v>5101439.04</v>
      </c>
      <c r="G37" s="16">
        <f t="shared" si="1"/>
        <v>260479.98999999929</v>
      </c>
    </row>
    <row r="38" spans="1:7" x14ac:dyDescent="0.2">
      <c r="A38" s="15" t="s">
        <v>42</v>
      </c>
      <c r="B38" s="16">
        <v>1131982</v>
      </c>
      <c r="C38" s="16">
        <v>23564.48</v>
      </c>
      <c r="D38" s="16">
        <f t="shared" si="0"/>
        <v>1155546.48</v>
      </c>
      <c r="E38" s="16">
        <v>1124439.96</v>
      </c>
      <c r="F38" s="16">
        <v>1100791.3799999999</v>
      </c>
      <c r="G38" s="16">
        <f t="shared" si="1"/>
        <v>31106.520000000019</v>
      </c>
    </row>
    <row r="39" spans="1:7" x14ac:dyDescent="0.2">
      <c r="A39" s="15" t="s">
        <v>43</v>
      </c>
      <c r="B39" s="16">
        <v>5515784</v>
      </c>
      <c r="C39" s="16">
        <v>-80741.210000000006</v>
      </c>
      <c r="D39" s="16">
        <f t="shared" si="0"/>
        <v>5435042.79</v>
      </c>
      <c r="E39" s="16">
        <v>5110466.0199999996</v>
      </c>
      <c r="F39" s="16">
        <v>5004580.84</v>
      </c>
      <c r="G39" s="16">
        <f t="shared" si="1"/>
        <v>324576.77000000048</v>
      </c>
    </row>
    <row r="40" spans="1:7" x14ac:dyDescent="0.2">
      <c r="A40" s="15" t="s">
        <v>44</v>
      </c>
      <c r="B40" s="16">
        <v>3961702</v>
      </c>
      <c r="C40" s="16">
        <v>2675.96</v>
      </c>
      <c r="D40" s="16">
        <f t="shared" si="0"/>
        <v>3964377.96</v>
      </c>
      <c r="E40" s="16">
        <v>3831038.4</v>
      </c>
      <c r="F40" s="16">
        <v>3763448.96</v>
      </c>
      <c r="G40" s="16">
        <f t="shared" si="1"/>
        <v>133339.56000000006</v>
      </c>
    </row>
    <row r="41" spans="1:7" x14ac:dyDescent="0.2">
      <c r="A41" s="15" t="s">
        <v>45</v>
      </c>
      <c r="B41" s="16">
        <v>59249596.280000001</v>
      </c>
      <c r="C41" s="16">
        <v>310334585.72000003</v>
      </c>
      <c r="D41" s="16">
        <f t="shared" si="0"/>
        <v>369584182</v>
      </c>
      <c r="E41" s="16">
        <v>177614858.61000001</v>
      </c>
      <c r="F41" s="16">
        <v>143776225.50999999</v>
      </c>
      <c r="G41" s="16">
        <f t="shared" si="1"/>
        <v>191969323.38999999</v>
      </c>
    </row>
    <row r="42" spans="1:7" x14ac:dyDescent="0.2">
      <c r="A42" s="15" t="s">
        <v>46</v>
      </c>
      <c r="B42" s="16">
        <v>7707507</v>
      </c>
      <c r="C42" s="16">
        <v>5199175.24</v>
      </c>
      <c r="D42" s="16">
        <f t="shared" si="0"/>
        <v>12906682.24</v>
      </c>
      <c r="E42" s="16">
        <v>11274581.109999999</v>
      </c>
      <c r="F42" s="16">
        <v>11150519.82</v>
      </c>
      <c r="G42" s="16">
        <f t="shared" si="1"/>
        <v>1632101.1300000008</v>
      </c>
    </row>
    <row r="43" spans="1:7" x14ac:dyDescent="0.2">
      <c r="A43" s="15" t="s">
        <v>47</v>
      </c>
      <c r="B43" s="16">
        <v>30087474</v>
      </c>
      <c r="C43" s="16">
        <v>2595766.7400000002</v>
      </c>
      <c r="D43" s="16">
        <f t="shared" si="0"/>
        <v>32683240.740000002</v>
      </c>
      <c r="E43" s="16">
        <v>32322781.350000001</v>
      </c>
      <c r="F43" s="16">
        <v>21244935.84</v>
      </c>
      <c r="G43" s="16">
        <f t="shared" si="1"/>
        <v>360459.3900000006</v>
      </c>
    </row>
    <row r="44" spans="1:7" x14ac:dyDescent="0.2">
      <c r="A44" s="15" t="s">
        <v>48</v>
      </c>
      <c r="B44" s="16">
        <v>10658193</v>
      </c>
      <c r="C44" s="16">
        <v>183269650.15000001</v>
      </c>
      <c r="D44" s="16">
        <f t="shared" si="0"/>
        <v>193927843.15000001</v>
      </c>
      <c r="E44" s="16">
        <v>8098447.5599999996</v>
      </c>
      <c r="F44" s="16">
        <v>7895198.1900000004</v>
      </c>
      <c r="G44" s="16">
        <f t="shared" si="1"/>
        <v>185829395.59</v>
      </c>
    </row>
    <row r="45" spans="1:7" x14ac:dyDescent="0.2">
      <c r="A45" s="15" t="s">
        <v>49</v>
      </c>
      <c r="B45" s="16">
        <v>43399639</v>
      </c>
      <c r="C45" s="16">
        <v>4067977.62</v>
      </c>
      <c r="D45" s="16">
        <f t="shared" si="0"/>
        <v>47467616.619999997</v>
      </c>
      <c r="E45" s="16">
        <v>38733331.539999999</v>
      </c>
      <c r="F45" s="16">
        <v>37684825.390000001</v>
      </c>
      <c r="G45" s="16">
        <f t="shared" si="1"/>
        <v>8734285.0799999982</v>
      </c>
    </row>
    <row r="46" spans="1:7" x14ac:dyDescent="0.2">
      <c r="A46" s="15" t="s">
        <v>50</v>
      </c>
      <c r="B46" s="16">
        <v>170265027.12</v>
      </c>
      <c r="C46" s="16">
        <v>18297534.899999999</v>
      </c>
      <c r="D46" s="16">
        <f t="shared" si="0"/>
        <v>188562562.02000001</v>
      </c>
      <c r="E46" s="16">
        <v>176289317.84</v>
      </c>
      <c r="F46" s="16">
        <v>167302192.19999999</v>
      </c>
      <c r="G46" s="16">
        <f t="shared" si="1"/>
        <v>12273244.180000007</v>
      </c>
    </row>
    <row r="47" spans="1:7" x14ac:dyDescent="0.2">
      <c r="A47" s="15" t="s">
        <v>51</v>
      </c>
      <c r="B47" s="16">
        <v>8499782</v>
      </c>
      <c r="C47" s="16">
        <v>49289.86</v>
      </c>
      <c r="D47" s="16">
        <f t="shared" si="0"/>
        <v>8549071.8599999994</v>
      </c>
      <c r="E47" s="16">
        <v>8342974.3600000003</v>
      </c>
      <c r="F47" s="16">
        <v>8169616.71</v>
      </c>
      <c r="G47" s="16">
        <f t="shared" si="1"/>
        <v>206097.49999999907</v>
      </c>
    </row>
    <row r="48" spans="1:7" x14ac:dyDescent="0.2">
      <c r="A48" s="15" t="s">
        <v>52</v>
      </c>
      <c r="B48" s="16">
        <v>6615768</v>
      </c>
      <c r="C48" s="16">
        <v>127348.39</v>
      </c>
      <c r="D48" s="16">
        <f t="shared" si="0"/>
        <v>6743116.3899999997</v>
      </c>
      <c r="E48" s="16">
        <v>6260769.5999999996</v>
      </c>
      <c r="F48" s="16">
        <v>6040186.1900000004</v>
      </c>
      <c r="G48" s="16">
        <f t="shared" si="1"/>
        <v>482346.79000000004</v>
      </c>
    </row>
    <row r="49" spans="1:7" x14ac:dyDescent="0.2">
      <c r="A49" s="15" t="s">
        <v>53</v>
      </c>
      <c r="B49" s="16">
        <v>5357620</v>
      </c>
      <c r="C49" s="16">
        <v>-3764</v>
      </c>
      <c r="D49" s="16">
        <f t="shared" si="0"/>
        <v>5353856</v>
      </c>
      <c r="E49" s="16">
        <v>5217751.3099999996</v>
      </c>
      <c r="F49" s="16">
        <v>5122419.2699999996</v>
      </c>
      <c r="G49" s="16">
        <f t="shared" si="1"/>
        <v>136104.69000000041</v>
      </c>
    </row>
    <row r="50" spans="1:7" x14ac:dyDescent="0.2">
      <c r="A50" s="15" t="s">
        <v>54</v>
      </c>
      <c r="B50" s="16">
        <v>4776946</v>
      </c>
      <c r="C50" s="16">
        <v>106211.94</v>
      </c>
      <c r="D50" s="16">
        <f t="shared" si="0"/>
        <v>4883157.9400000004</v>
      </c>
      <c r="E50" s="16">
        <v>4611520.25</v>
      </c>
      <c r="F50" s="16">
        <v>4344700.37</v>
      </c>
      <c r="G50" s="16">
        <f t="shared" si="1"/>
        <v>271637.69000000041</v>
      </c>
    </row>
    <row r="51" spans="1:7" x14ac:dyDescent="0.2">
      <c r="A51" s="15" t="s">
        <v>55</v>
      </c>
      <c r="B51" s="16">
        <v>4684788</v>
      </c>
      <c r="C51" s="16">
        <v>-984702</v>
      </c>
      <c r="D51" s="16">
        <f t="shared" si="0"/>
        <v>3700086</v>
      </c>
      <c r="E51" s="16">
        <v>3413484.1</v>
      </c>
      <c r="F51" s="16">
        <v>3354006.4</v>
      </c>
      <c r="G51" s="16">
        <f t="shared" si="1"/>
        <v>286601.89999999991</v>
      </c>
    </row>
    <row r="52" spans="1:7" x14ac:dyDescent="0.2">
      <c r="A52" s="15" t="s">
        <v>56</v>
      </c>
      <c r="B52" s="16">
        <v>9963223</v>
      </c>
      <c r="C52" s="16">
        <v>50127.54</v>
      </c>
      <c r="D52" s="16">
        <f t="shared" si="0"/>
        <v>10013350.539999999</v>
      </c>
      <c r="E52" s="16">
        <v>9609726.4800000004</v>
      </c>
      <c r="F52" s="16">
        <v>2976991.84</v>
      </c>
      <c r="G52" s="16">
        <f t="shared" si="1"/>
        <v>403624.05999999866</v>
      </c>
    </row>
    <row r="53" spans="1:7" x14ac:dyDescent="0.2">
      <c r="A53" s="15" t="s">
        <v>57</v>
      </c>
      <c r="B53" s="16">
        <v>11027882</v>
      </c>
      <c r="C53" s="16">
        <v>5710077.5300000003</v>
      </c>
      <c r="D53" s="16">
        <f t="shared" si="0"/>
        <v>16737959.530000001</v>
      </c>
      <c r="E53" s="16">
        <v>15259929.26</v>
      </c>
      <c r="F53" s="16">
        <v>10934754.109999999</v>
      </c>
      <c r="G53" s="16">
        <f t="shared" si="1"/>
        <v>1478030.2700000014</v>
      </c>
    </row>
    <row r="54" spans="1:7" x14ac:dyDescent="0.2">
      <c r="A54" s="15" t="s">
        <v>58</v>
      </c>
      <c r="B54" s="16">
        <v>4110275</v>
      </c>
      <c r="C54" s="16">
        <v>880603.1</v>
      </c>
      <c r="D54" s="16">
        <f t="shared" si="0"/>
        <v>4990878.0999999996</v>
      </c>
      <c r="E54" s="16">
        <v>4082820.34</v>
      </c>
      <c r="F54" s="16">
        <v>2015708.22</v>
      </c>
      <c r="G54" s="16">
        <f t="shared" si="1"/>
        <v>908057.75999999978</v>
      </c>
    </row>
    <row r="55" spans="1:7" x14ac:dyDescent="0.2">
      <c r="A55" s="15" t="s">
        <v>59</v>
      </c>
      <c r="B55" s="16">
        <v>5894806</v>
      </c>
      <c r="C55" s="16">
        <v>177870.38</v>
      </c>
      <c r="D55" s="16">
        <f t="shared" si="0"/>
        <v>6072676.3799999999</v>
      </c>
      <c r="E55" s="16">
        <v>5804581.21</v>
      </c>
      <c r="F55" s="16">
        <v>5557666.8099999996</v>
      </c>
      <c r="G55" s="16">
        <f t="shared" si="1"/>
        <v>268095.16999999993</v>
      </c>
    </row>
    <row r="56" spans="1:7" x14ac:dyDescent="0.2">
      <c r="A56" s="15" t="s">
        <v>60</v>
      </c>
      <c r="B56" s="16">
        <v>3846844</v>
      </c>
      <c r="C56" s="16">
        <v>792375.4</v>
      </c>
      <c r="D56" s="16">
        <f t="shared" si="0"/>
        <v>4639219.4000000004</v>
      </c>
      <c r="E56" s="16">
        <v>4420607.83</v>
      </c>
      <c r="F56" s="16">
        <v>3850603.44</v>
      </c>
      <c r="G56" s="16">
        <f t="shared" si="1"/>
        <v>218611.5700000003</v>
      </c>
    </row>
    <row r="57" spans="1:7" x14ac:dyDescent="0.2">
      <c r="A57" s="15" t="s">
        <v>61</v>
      </c>
      <c r="B57" s="16">
        <v>12927480</v>
      </c>
      <c r="C57" s="16">
        <v>29399822.649999999</v>
      </c>
      <c r="D57" s="16">
        <f t="shared" si="0"/>
        <v>42327302.649999999</v>
      </c>
      <c r="E57" s="16">
        <v>40720387.32</v>
      </c>
      <c r="F57" s="16">
        <v>38042135.68</v>
      </c>
      <c r="G57" s="16">
        <f t="shared" si="1"/>
        <v>1606915.3299999982</v>
      </c>
    </row>
    <row r="58" spans="1:7" x14ac:dyDescent="0.2">
      <c r="A58" s="15" t="s">
        <v>62</v>
      </c>
      <c r="B58" s="16">
        <v>999386</v>
      </c>
      <c r="C58" s="16">
        <v>266.16000000000003</v>
      </c>
      <c r="D58" s="16">
        <f t="shared" si="0"/>
        <v>999652.16</v>
      </c>
      <c r="E58" s="16">
        <v>742538.42</v>
      </c>
      <c r="F58" s="16">
        <v>727384.97</v>
      </c>
      <c r="G58" s="16">
        <f t="shared" si="1"/>
        <v>257113.74</v>
      </c>
    </row>
    <row r="59" spans="1:7" x14ac:dyDescent="0.2">
      <c r="A59" s="15" t="s">
        <v>63</v>
      </c>
      <c r="B59" s="16">
        <v>1128005</v>
      </c>
      <c r="C59" s="16">
        <v>-11269</v>
      </c>
      <c r="D59" s="16">
        <f t="shared" si="0"/>
        <v>1116736</v>
      </c>
      <c r="E59" s="16">
        <v>708385.1</v>
      </c>
      <c r="F59" s="16">
        <v>703056.81</v>
      </c>
      <c r="G59" s="16">
        <f t="shared" si="1"/>
        <v>408350.9</v>
      </c>
    </row>
    <row r="60" spans="1:7" x14ac:dyDescent="0.2">
      <c r="A60" s="15" t="s">
        <v>64</v>
      </c>
      <c r="B60" s="16">
        <v>1964036</v>
      </c>
      <c r="C60" s="16">
        <v>761530.76</v>
      </c>
      <c r="D60" s="16">
        <f t="shared" si="0"/>
        <v>2725566.76</v>
      </c>
      <c r="E60" s="16">
        <v>2237344.4</v>
      </c>
      <c r="F60" s="16">
        <v>2209650.38</v>
      </c>
      <c r="G60" s="16">
        <f t="shared" si="1"/>
        <v>488222.35999999987</v>
      </c>
    </row>
    <row r="61" spans="1:7" x14ac:dyDescent="0.2">
      <c r="A61" s="15" t="s">
        <v>65</v>
      </c>
      <c r="B61" s="16">
        <v>15371824</v>
      </c>
      <c r="C61" s="16">
        <v>503333.33</v>
      </c>
      <c r="D61" s="16">
        <f t="shared" si="0"/>
        <v>15875157.33</v>
      </c>
      <c r="E61" s="16">
        <v>15016725.27</v>
      </c>
      <c r="F61" s="16">
        <v>14807385.49</v>
      </c>
      <c r="G61" s="16">
        <f t="shared" si="1"/>
        <v>858432.06000000052</v>
      </c>
    </row>
    <row r="62" spans="1:7" x14ac:dyDescent="0.2">
      <c r="A62" s="15" t="s">
        <v>66</v>
      </c>
      <c r="B62" s="16">
        <v>1058349</v>
      </c>
      <c r="C62" s="16">
        <v>-31177</v>
      </c>
      <c r="D62" s="16">
        <f t="shared" si="0"/>
        <v>1027172</v>
      </c>
      <c r="E62" s="16">
        <v>702298.92</v>
      </c>
      <c r="F62" s="16">
        <v>679487.23</v>
      </c>
      <c r="G62" s="16">
        <f t="shared" si="1"/>
        <v>324873.07999999996</v>
      </c>
    </row>
    <row r="63" spans="1:7" x14ac:dyDescent="0.2">
      <c r="A63" s="15" t="s">
        <v>67</v>
      </c>
      <c r="B63" s="16">
        <v>3612067</v>
      </c>
      <c r="C63" s="16">
        <v>-420987.24</v>
      </c>
      <c r="D63" s="16">
        <f t="shared" si="0"/>
        <v>3191079.76</v>
      </c>
      <c r="E63" s="16">
        <v>2959648.58</v>
      </c>
      <c r="F63" s="16">
        <v>2697036.22</v>
      </c>
      <c r="G63" s="16">
        <f t="shared" si="1"/>
        <v>231431.1799999997</v>
      </c>
    </row>
    <row r="64" spans="1:7" x14ac:dyDescent="0.2">
      <c r="A64" s="15" t="s">
        <v>68</v>
      </c>
      <c r="B64" s="16">
        <v>23006235.600000001</v>
      </c>
      <c r="C64" s="16">
        <v>2425281.06</v>
      </c>
      <c r="D64" s="16">
        <f t="shared" si="0"/>
        <v>25431516.66</v>
      </c>
      <c r="E64" s="16">
        <v>25429550.52</v>
      </c>
      <c r="F64" s="16">
        <v>25429550.52</v>
      </c>
      <c r="G64" s="16">
        <f t="shared" si="1"/>
        <v>1966.140000000596</v>
      </c>
    </row>
    <row r="65" spans="1:7" x14ac:dyDescent="0.2">
      <c r="A65" s="15" t="s">
        <v>69</v>
      </c>
      <c r="B65" s="16">
        <v>8210642.3300000001</v>
      </c>
      <c r="C65" s="16">
        <v>2043661.94</v>
      </c>
      <c r="D65" s="16">
        <f t="shared" si="0"/>
        <v>10254304.27</v>
      </c>
      <c r="E65" s="16">
        <v>10254304.220000001</v>
      </c>
      <c r="F65" s="16">
        <v>10254304.220000001</v>
      </c>
      <c r="G65" s="16">
        <f t="shared" si="1"/>
        <v>4.999999888241291E-2</v>
      </c>
    </row>
    <row r="66" spans="1:7" x14ac:dyDescent="0.2">
      <c r="A66" s="15" t="s">
        <v>70</v>
      </c>
      <c r="B66" s="16">
        <v>8038000.9500000002</v>
      </c>
      <c r="C66" s="16">
        <v>767463.32</v>
      </c>
      <c r="D66" s="16">
        <f t="shared" si="0"/>
        <v>8805464.2699999996</v>
      </c>
      <c r="E66" s="16">
        <v>8805464.2699999996</v>
      </c>
      <c r="F66" s="16">
        <v>8805464.2699999996</v>
      </c>
      <c r="G66" s="16">
        <f t="shared" si="1"/>
        <v>0</v>
      </c>
    </row>
    <row r="67" spans="1:7" x14ac:dyDescent="0.2">
      <c r="A67" s="15"/>
      <c r="B67" s="16"/>
      <c r="C67" s="16"/>
      <c r="D67" s="16"/>
      <c r="E67" s="16"/>
      <c r="F67" s="16"/>
      <c r="G67" s="16"/>
    </row>
    <row r="68" spans="1:7" x14ac:dyDescent="0.2">
      <c r="A68" s="17" t="s">
        <v>71</v>
      </c>
      <c r="B68" s="18">
        <f t="shared" ref="B68:G68" si="2">SUM(B7:B67)</f>
        <v>804069475.83000016</v>
      </c>
      <c r="C68" s="18">
        <f t="shared" si="2"/>
        <v>698731917.13000011</v>
      </c>
      <c r="D68" s="18">
        <f t="shared" si="2"/>
        <v>1502801392.9600003</v>
      </c>
      <c r="E68" s="18">
        <f t="shared" si="2"/>
        <v>1045413111.03</v>
      </c>
      <c r="F68" s="18">
        <f t="shared" si="2"/>
        <v>942075255.47000003</v>
      </c>
      <c r="G68" s="18">
        <f t="shared" si="2"/>
        <v>457388281.92999989</v>
      </c>
    </row>
    <row r="71" spans="1:7" ht="45" customHeight="1" x14ac:dyDescent="0.2">
      <c r="A71" s="1" t="s">
        <v>72</v>
      </c>
      <c r="B71" s="2"/>
      <c r="C71" s="2"/>
      <c r="D71" s="2"/>
      <c r="E71" s="2"/>
      <c r="F71" s="2"/>
      <c r="G71" s="3"/>
    </row>
    <row r="73" spans="1:7" x14ac:dyDescent="0.2">
      <c r="A73" s="6"/>
      <c r="B73" s="1" t="s">
        <v>1</v>
      </c>
      <c r="C73" s="2"/>
      <c r="D73" s="2"/>
      <c r="E73" s="2"/>
      <c r="F73" s="3"/>
      <c r="G73" s="7" t="s">
        <v>2</v>
      </c>
    </row>
    <row r="74" spans="1:7" ht="20.399999999999999" x14ac:dyDescent="0.2">
      <c r="A74" s="8" t="s">
        <v>3</v>
      </c>
      <c r="B74" s="9" t="s">
        <v>4</v>
      </c>
      <c r="C74" s="9" t="s">
        <v>5</v>
      </c>
      <c r="D74" s="9" t="s">
        <v>6</v>
      </c>
      <c r="E74" s="9" t="s">
        <v>7</v>
      </c>
      <c r="F74" s="9" t="s">
        <v>8</v>
      </c>
      <c r="G74" s="10"/>
    </row>
    <row r="75" spans="1:7" x14ac:dyDescent="0.2">
      <c r="A75" s="11"/>
      <c r="B75" s="12">
        <v>1</v>
      </c>
      <c r="C75" s="12">
        <v>2</v>
      </c>
      <c r="D75" s="12" t="s">
        <v>9</v>
      </c>
      <c r="E75" s="12">
        <v>4</v>
      </c>
      <c r="F75" s="12">
        <v>5</v>
      </c>
      <c r="G75" s="12" t="s">
        <v>10</v>
      </c>
    </row>
    <row r="76" spans="1:7" x14ac:dyDescent="0.2">
      <c r="A76" s="19" t="s">
        <v>73</v>
      </c>
      <c r="B76" s="20"/>
      <c r="C76" s="20"/>
      <c r="D76" s="20"/>
      <c r="E76" s="20"/>
      <c r="F76" s="20"/>
      <c r="G76" s="20"/>
    </row>
    <row r="77" spans="1:7" x14ac:dyDescent="0.2">
      <c r="A77" s="21" t="s">
        <v>74</v>
      </c>
      <c r="B77" s="16">
        <v>0</v>
      </c>
      <c r="C77" s="16">
        <v>0</v>
      </c>
      <c r="D77" s="16">
        <f>B77+C77</f>
        <v>0</v>
      </c>
      <c r="E77" s="16">
        <v>0</v>
      </c>
      <c r="F77" s="16">
        <v>0</v>
      </c>
      <c r="G77" s="16">
        <f>D77-E77</f>
        <v>0</v>
      </c>
    </row>
    <row r="78" spans="1:7" x14ac:dyDescent="0.2">
      <c r="A78" s="21" t="s">
        <v>75</v>
      </c>
      <c r="B78" s="16">
        <v>0</v>
      </c>
      <c r="C78" s="16">
        <v>0</v>
      </c>
      <c r="D78" s="16">
        <f t="shared" ref="D78:D80" si="3">B78+C78</f>
        <v>0</v>
      </c>
      <c r="E78" s="16">
        <v>0</v>
      </c>
      <c r="F78" s="16">
        <v>0</v>
      </c>
      <c r="G78" s="16">
        <f t="shared" ref="G78:G80" si="4">D78-E78</f>
        <v>0</v>
      </c>
    </row>
    <row r="79" spans="1:7" x14ac:dyDescent="0.2">
      <c r="A79" s="21" t="s">
        <v>76</v>
      </c>
      <c r="B79" s="16">
        <v>0</v>
      </c>
      <c r="C79" s="16">
        <v>0</v>
      </c>
      <c r="D79" s="16">
        <f t="shared" si="3"/>
        <v>0</v>
      </c>
      <c r="E79" s="16">
        <v>0</v>
      </c>
      <c r="F79" s="16">
        <v>0</v>
      </c>
      <c r="G79" s="16">
        <f t="shared" si="4"/>
        <v>0</v>
      </c>
    </row>
    <row r="80" spans="1:7" x14ac:dyDescent="0.2">
      <c r="A80" s="21" t="s">
        <v>77</v>
      </c>
      <c r="B80" s="16">
        <v>0</v>
      </c>
      <c r="C80" s="16">
        <v>0</v>
      </c>
      <c r="D80" s="16">
        <f t="shared" si="3"/>
        <v>0</v>
      </c>
      <c r="E80" s="16">
        <v>0</v>
      </c>
      <c r="F80" s="16">
        <v>0</v>
      </c>
      <c r="G80" s="16">
        <f t="shared" si="4"/>
        <v>0</v>
      </c>
    </row>
    <row r="81" spans="1:7" x14ac:dyDescent="0.2">
      <c r="A81" s="22"/>
      <c r="B81" s="23"/>
      <c r="C81" s="23"/>
      <c r="D81" s="23"/>
      <c r="E81" s="23"/>
      <c r="F81" s="23"/>
      <c r="G81" s="23"/>
    </row>
    <row r="82" spans="1:7" x14ac:dyDescent="0.2">
      <c r="A82" s="17" t="s">
        <v>71</v>
      </c>
      <c r="B82" s="18">
        <f t="shared" ref="B82:G82" si="5">SUM(B77:B80)</f>
        <v>0</v>
      </c>
      <c r="C82" s="18">
        <f t="shared" si="5"/>
        <v>0</v>
      </c>
      <c r="D82" s="18">
        <f t="shared" si="5"/>
        <v>0</v>
      </c>
      <c r="E82" s="18">
        <f t="shared" si="5"/>
        <v>0</v>
      </c>
      <c r="F82" s="18">
        <f t="shared" si="5"/>
        <v>0</v>
      </c>
      <c r="G82" s="18">
        <f t="shared" si="5"/>
        <v>0</v>
      </c>
    </row>
    <row r="85" spans="1:7" ht="45" customHeight="1" x14ac:dyDescent="0.2">
      <c r="A85" s="1" t="s">
        <v>78</v>
      </c>
      <c r="B85" s="2"/>
      <c r="C85" s="2"/>
      <c r="D85" s="2"/>
      <c r="E85" s="2"/>
      <c r="F85" s="2"/>
      <c r="G85" s="3"/>
    </row>
    <row r="86" spans="1:7" x14ac:dyDescent="0.2">
      <c r="A86" s="6"/>
      <c r="B86" s="1" t="s">
        <v>1</v>
      </c>
      <c r="C86" s="2"/>
      <c r="D86" s="2"/>
      <c r="E86" s="2"/>
      <c r="F86" s="3"/>
      <c r="G86" s="7" t="s">
        <v>2</v>
      </c>
    </row>
    <row r="87" spans="1:7" ht="20.399999999999999" x14ac:dyDescent="0.2">
      <c r="A87" s="8" t="s">
        <v>3</v>
      </c>
      <c r="B87" s="9" t="s">
        <v>4</v>
      </c>
      <c r="C87" s="9" t="s">
        <v>5</v>
      </c>
      <c r="D87" s="9" t="s">
        <v>6</v>
      </c>
      <c r="E87" s="9" t="s">
        <v>7</v>
      </c>
      <c r="F87" s="9" t="s">
        <v>8</v>
      </c>
      <c r="G87" s="10"/>
    </row>
    <row r="88" spans="1:7" x14ac:dyDescent="0.2">
      <c r="A88" s="11"/>
      <c r="B88" s="12">
        <v>1</v>
      </c>
      <c r="C88" s="12">
        <v>2</v>
      </c>
      <c r="D88" s="12" t="s">
        <v>9</v>
      </c>
      <c r="E88" s="12">
        <v>4</v>
      </c>
      <c r="F88" s="12">
        <v>5</v>
      </c>
      <c r="G88" s="12" t="s">
        <v>10</v>
      </c>
    </row>
    <row r="89" spans="1:7" x14ac:dyDescent="0.2">
      <c r="A89" s="24"/>
      <c r="B89" s="20"/>
      <c r="C89" s="20"/>
      <c r="D89" s="20"/>
      <c r="E89" s="20"/>
      <c r="F89" s="20"/>
      <c r="G89" s="20"/>
    </row>
    <row r="90" spans="1:7" ht="20.399999999999999" x14ac:dyDescent="0.2">
      <c r="A90" s="25" t="s">
        <v>79</v>
      </c>
      <c r="B90" s="16">
        <v>39254878.880000003</v>
      </c>
      <c r="C90" s="16">
        <v>5236406.32</v>
      </c>
      <c r="D90" s="16">
        <f t="shared" ref="D90:D102" si="6">B90+C90</f>
        <v>44491285.200000003</v>
      </c>
      <c r="E90" s="16">
        <v>44489319.009999998</v>
      </c>
      <c r="F90" s="16">
        <v>44489319.009999998</v>
      </c>
      <c r="G90" s="16">
        <f t="shared" ref="G90:G102" si="7">D90-E90</f>
        <v>1966.1900000050664</v>
      </c>
    </row>
    <row r="91" spans="1:7" x14ac:dyDescent="0.2">
      <c r="A91" s="25"/>
      <c r="B91" s="16"/>
      <c r="C91" s="16"/>
      <c r="D91" s="16"/>
      <c r="E91" s="16"/>
      <c r="F91" s="16"/>
      <c r="G91" s="16"/>
    </row>
    <row r="92" spans="1:7" x14ac:dyDescent="0.2">
      <c r="A92" s="25" t="s">
        <v>80</v>
      </c>
      <c r="B92" s="16">
        <v>0</v>
      </c>
      <c r="C92" s="16">
        <v>0</v>
      </c>
      <c r="D92" s="16">
        <f t="shared" si="6"/>
        <v>0</v>
      </c>
      <c r="E92" s="16">
        <v>0</v>
      </c>
      <c r="F92" s="16">
        <v>0</v>
      </c>
      <c r="G92" s="16">
        <f t="shared" si="7"/>
        <v>0</v>
      </c>
    </row>
    <row r="93" spans="1:7" x14ac:dyDescent="0.2">
      <c r="A93" s="25"/>
      <c r="B93" s="16"/>
      <c r="C93" s="16"/>
      <c r="D93" s="16"/>
      <c r="E93" s="16"/>
      <c r="F93" s="16"/>
      <c r="G93" s="16"/>
    </row>
    <row r="94" spans="1:7" ht="20.399999999999999" x14ac:dyDescent="0.2">
      <c r="A94" s="25" t="s">
        <v>81</v>
      </c>
      <c r="B94" s="16">
        <v>0</v>
      </c>
      <c r="C94" s="16">
        <v>0</v>
      </c>
      <c r="D94" s="16">
        <f t="shared" si="6"/>
        <v>0</v>
      </c>
      <c r="E94" s="16">
        <v>0</v>
      </c>
      <c r="F94" s="16">
        <v>0</v>
      </c>
      <c r="G94" s="16">
        <f t="shared" si="7"/>
        <v>0</v>
      </c>
    </row>
    <row r="95" spans="1:7" x14ac:dyDescent="0.2">
      <c r="A95" s="25"/>
      <c r="B95" s="16"/>
      <c r="C95" s="16"/>
      <c r="D95" s="16"/>
      <c r="E95" s="16"/>
      <c r="F95" s="16"/>
      <c r="G95" s="16"/>
    </row>
    <row r="96" spans="1:7" ht="20.399999999999999" x14ac:dyDescent="0.2">
      <c r="A96" s="25" t="s">
        <v>82</v>
      </c>
      <c r="B96" s="16">
        <v>0</v>
      </c>
      <c r="C96" s="16">
        <v>0</v>
      </c>
      <c r="D96" s="16">
        <f t="shared" si="6"/>
        <v>0</v>
      </c>
      <c r="E96" s="16">
        <v>0</v>
      </c>
      <c r="F96" s="16">
        <v>0</v>
      </c>
      <c r="G96" s="16">
        <f t="shared" si="7"/>
        <v>0</v>
      </c>
    </row>
    <row r="97" spans="1:7" x14ac:dyDescent="0.2">
      <c r="A97" s="25"/>
      <c r="B97" s="16"/>
      <c r="C97" s="16"/>
      <c r="D97" s="16"/>
      <c r="E97" s="16"/>
      <c r="F97" s="16"/>
      <c r="G97" s="16"/>
    </row>
    <row r="98" spans="1:7" ht="20.399999999999999" x14ac:dyDescent="0.2">
      <c r="A98" s="25" t="s">
        <v>83</v>
      </c>
      <c r="B98" s="16">
        <v>0</v>
      </c>
      <c r="C98" s="16">
        <v>0</v>
      </c>
      <c r="D98" s="16">
        <f t="shared" si="6"/>
        <v>0</v>
      </c>
      <c r="E98" s="16">
        <v>0</v>
      </c>
      <c r="F98" s="16">
        <v>0</v>
      </c>
      <c r="G98" s="16">
        <f t="shared" si="7"/>
        <v>0</v>
      </c>
    </row>
    <row r="99" spans="1:7" x14ac:dyDescent="0.2">
      <c r="A99" s="25"/>
      <c r="B99" s="16"/>
      <c r="C99" s="16"/>
      <c r="D99" s="16"/>
      <c r="E99" s="16"/>
      <c r="F99" s="16"/>
      <c r="G99" s="16"/>
    </row>
    <row r="100" spans="1:7" ht="20.399999999999999" x14ac:dyDescent="0.2">
      <c r="A100" s="25" t="s">
        <v>84</v>
      </c>
      <c r="B100" s="16">
        <v>0</v>
      </c>
      <c r="C100" s="16">
        <v>0</v>
      </c>
      <c r="D100" s="16">
        <f t="shared" si="6"/>
        <v>0</v>
      </c>
      <c r="E100" s="16">
        <v>0</v>
      </c>
      <c r="F100" s="16">
        <v>0</v>
      </c>
      <c r="G100" s="16">
        <f t="shared" si="7"/>
        <v>0</v>
      </c>
    </row>
    <row r="101" spans="1:7" x14ac:dyDescent="0.2">
      <c r="A101" s="25"/>
      <c r="B101" s="16"/>
      <c r="C101" s="16"/>
      <c r="D101" s="16"/>
      <c r="E101" s="16"/>
      <c r="F101" s="16"/>
      <c r="G101" s="16"/>
    </row>
    <row r="102" spans="1:7" ht="20.399999999999999" x14ac:dyDescent="0.2">
      <c r="A102" s="25" t="s">
        <v>85</v>
      </c>
      <c r="B102" s="16">
        <v>0</v>
      </c>
      <c r="C102" s="16">
        <v>0</v>
      </c>
      <c r="D102" s="16">
        <f t="shared" si="6"/>
        <v>0</v>
      </c>
      <c r="E102" s="16">
        <v>0</v>
      </c>
      <c r="F102" s="16">
        <v>0</v>
      </c>
      <c r="G102" s="16">
        <f t="shared" si="7"/>
        <v>0</v>
      </c>
    </row>
    <row r="103" spans="1:7" x14ac:dyDescent="0.2">
      <c r="A103" s="26"/>
      <c r="B103" s="16"/>
      <c r="C103" s="16"/>
      <c r="D103" s="16"/>
      <c r="E103" s="16"/>
      <c r="F103" s="16"/>
      <c r="G103" s="16"/>
    </row>
    <row r="104" spans="1:7" x14ac:dyDescent="0.2">
      <c r="A104" s="17" t="s">
        <v>71</v>
      </c>
      <c r="B104" s="18">
        <f t="shared" ref="B104:G104" si="8">SUM(B90:B102)</f>
        <v>39254878.880000003</v>
      </c>
      <c r="C104" s="18">
        <f t="shared" si="8"/>
        <v>5236406.32</v>
      </c>
      <c r="D104" s="18">
        <f t="shared" si="8"/>
        <v>44491285.200000003</v>
      </c>
      <c r="E104" s="18">
        <f t="shared" si="8"/>
        <v>44489319.009999998</v>
      </c>
      <c r="F104" s="18">
        <f t="shared" si="8"/>
        <v>44489319.009999998</v>
      </c>
      <c r="G104" s="18">
        <f t="shared" si="8"/>
        <v>1966.1900000050664</v>
      </c>
    </row>
    <row r="106" spans="1:7" x14ac:dyDescent="0.2">
      <c r="A106" s="4" t="s">
        <v>86</v>
      </c>
    </row>
  </sheetData>
  <sheetProtection formatCells="0" formatColumns="0" formatRows="0" insertRows="0" deleteRows="0" autoFilter="0"/>
  <mergeCells count="9">
    <mergeCell ref="A85:G85"/>
    <mergeCell ref="B86:F86"/>
    <mergeCell ref="G86:G87"/>
    <mergeCell ref="A1:G1"/>
    <mergeCell ref="B3:F3"/>
    <mergeCell ref="G3:G4"/>
    <mergeCell ref="A71:G71"/>
    <mergeCell ref="B73:F73"/>
    <mergeCell ref="G73:G7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2024-01-29T21:42:46Z</dcterms:created>
  <dcterms:modified xsi:type="dcterms:W3CDTF">2024-01-29T21:43:10Z</dcterms:modified>
</cp:coreProperties>
</file>