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TRABAJO 4TO IN FINANCIERO\PUBLICACION\"/>
    </mc:Choice>
  </mc:AlternateContent>
  <bookViews>
    <workbookView xWindow="0" yWindow="0" windowWidth="23040" windowHeight="9120"/>
  </bookViews>
  <sheets>
    <sheet name="CFG" sheetId="1" r:id="rId1"/>
  </sheets>
  <definedNames>
    <definedName name="_xlnm._FilterDatabase" localSheetId="0" hidden="1">CFG!$A$3:$G$40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D40" i="1"/>
  <c r="D39" i="1"/>
  <c r="G39" i="1" s="1"/>
  <c r="G38" i="1"/>
  <c r="D38" i="1"/>
  <c r="D37" i="1"/>
  <c r="G37" i="1" s="1"/>
  <c r="G36" i="1" s="1"/>
  <c r="F36" i="1"/>
  <c r="E36" i="1"/>
  <c r="D36" i="1"/>
  <c r="C36" i="1"/>
  <c r="C42" i="1" s="1"/>
  <c r="B36" i="1"/>
  <c r="D34" i="1"/>
  <c r="G34" i="1" s="1"/>
  <c r="G33" i="1"/>
  <c r="D33" i="1"/>
  <c r="D32" i="1"/>
  <c r="G32" i="1" s="1"/>
  <c r="G31" i="1"/>
  <c r="D31" i="1"/>
  <c r="D30" i="1"/>
  <c r="G30" i="1" s="1"/>
  <c r="G29" i="1"/>
  <c r="D29" i="1"/>
  <c r="D28" i="1"/>
  <c r="G28" i="1" s="1"/>
  <c r="G27" i="1"/>
  <c r="D27" i="1"/>
  <c r="D26" i="1"/>
  <c r="G26" i="1" s="1"/>
  <c r="F25" i="1"/>
  <c r="E25" i="1"/>
  <c r="D25" i="1"/>
  <c r="C25" i="1"/>
  <c r="B25" i="1"/>
  <c r="D23" i="1"/>
  <c r="G23" i="1" s="1"/>
  <c r="G22" i="1"/>
  <c r="D22" i="1"/>
  <c r="D21" i="1"/>
  <c r="G21" i="1" s="1"/>
  <c r="G20" i="1"/>
  <c r="D20" i="1"/>
  <c r="D19" i="1"/>
  <c r="G19" i="1" s="1"/>
  <c r="G18" i="1"/>
  <c r="D18" i="1"/>
  <c r="D17" i="1"/>
  <c r="G17" i="1" s="1"/>
  <c r="F16" i="1"/>
  <c r="E16" i="1"/>
  <c r="D16" i="1"/>
  <c r="C16" i="1"/>
  <c r="B16" i="1"/>
  <c r="D14" i="1"/>
  <c r="G14" i="1" s="1"/>
  <c r="G13" i="1"/>
  <c r="D13" i="1"/>
  <c r="D12" i="1"/>
  <c r="G12" i="1" s="1"/>
  <c r="G11" i="1"/>
  <c r="D11" i="1"/>
  <c r="D10" i="1"/>
  <c r="G10" i="1" s="1"/>
  <c r="G9" i="1"/>
  <c r="D9" i="1"/>
  <c r="D8" i="1"/>
  <c r="G8" i="1" s="1"/>
  <c r="G7" i="1"/>
  <c r="D7" i="1"/>
  <c r="F6" i="1"/>
  <c r="F42" i="1" s="1"/>
  <c r="E6" i="1"/>
  <c r="E42" i="1" s="1"/>
  <c r="C6" i="1"/>
  <c r="B6" i="1"/>
  <c r="B42" i="1" s="1"/>
  <c r="G25" i="1" l="1"/>
  <c r="G42" i="1"/>
  <c r="G6" i="1"/>
  <c r="G16" i="1"/>
  <c r="D6" i="1"/>
  <c r="D42" i="1" s="1"/>
</calcChain>
</file>

<file path=xl/sharedStrings.xml><?xml version="1.0" encoding="utf-8"?>
<sst xmlns="http://schemas.openxmlformats.org/spreadsheetml/2006/main" count="45" uniqueCount="45">
  <si>
    <t>Municipio de Guanajuato
Estado Analítico del Ejercicio del Presupuesto de Egresos
Clasificación Funcional (Finalidad y Función)
Del 1 de Enero al 31 de Diciembre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</si>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</sst>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6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4" fontId="3" fillId="0" borderId="4" xfId="0" applyNumberFormat="1" applyFont="1" applyBorder="1" applyProtection="1">
      <protection locked="0"/>
    </xf>
    <xf numFmtId="0" fontId="2" fillId="0" borderId="8" xfId="0" applyFont="1" applyFill="1" applyBorder="1" applyAlignment="1">
      <alignment horizontal="left" vertical="center"/>
    </xf>
    <xf numFmtId="4" fontId="2" fillId="0" borderId="5" xfId="0" applyNumberFormat="1" applyFont="1" applyFill="1" applyBorder="1" applyProtection="1">
      <protection locked="0"/>
    </xf>
    <xf numFmtId="0" fontId="3" fillId="0" borderId="0" xfId="0" applyFont="1" applyFill="1" applyBorder="1" applyAlignment="1">
      <alignment horizontal="left" wrapText="1" indent="1"/>
    </xf>
    <xf numFmtId="4" fontId="3" fillId="0" borderId="5" xfId="0" applyNumberFormat="1" applyFont="1" applyFill="1" applyBorder="1" applyProtection="1">
      <protection locked="0"/>
    </xf>
    <xf numFmtId="0" fontId="3" fillId="0" borderId="5" xfId="0" applyFont="1" applyBorder="1" applyAlignment="1">
      <alignment horizontal="left" wrapText="1"/>
    </xf>
    <xf numFmtId="0" fontId="3" fillId="0" borderId="5" xfId="0" applyFont="1" applyFill="1" applyBorder="1" applyAlignment="1">
      <alignment horizontal="left" wrapText="1" indent="1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6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tabSelected="1" topLeftCell="A19" workbookViewId="0">
      <selection activeCell="A9" sqref="A9"/>
    </sheetView>
  </sheetViews>
  <sheetFormatPr baseColWidth="10" defaultColWidth="12" defaultRowHeight="10.199999999999999" x14ac:dyDescent="0.2"/>
  <cols>
    <col min="1" max="1" width="80.42578125" style="4" customWidth="1"/>
    <col min="2" max="7" width="18.28515625" style="4" customWidth="1"/>
    <col min="8" max="16384" width="12" style="4"/>
  </cols>
  <sheetData>
    <row r="1" spans="1:7" ht="50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1" t="s">
        <v>1</v>
      </c>
      <c r="C2" s="2"/>
      <c r="D2" s="2"/>
      <c r="E2" s="2"/>
      <c r="F2" s="3"/>
      <c r="G2" s="6" t="s">
        <v>2</v>
      </c>
    </row>
    <row r="3" spans="1:7" ht="24.9" customHeight="1" x14ac:dyDescent="0.2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2">
      <c r="A5" s="12"/>
      <c r="B5" s="13"/>
      <c r="C5" s="13"/>
      <c r="D5" s="13"/>
      <c r="E5" s="13"/>
      <c r="F5" s="13"/>
      <c r="G5" s="13"/>
    </row>
    <row r="6" spans="1:7" x14ac:dyDescent="0.2">
      <c r="A6" s="14" t="s">
        <v>11</v>
      </c>
      <c r="B6" s="15">
        <f>SUM(B7:B14)</f>
        <v>484306329.55000001</v>
      </c>
      <c r="C6" s="15">
        <f t="shared" ref="C6:G6" si="0">SUM(C7:C14)</f>
        <v>257306802.30000001</v>
      </c>
      <c r="D6" s="15">
        <f t="shared" si="0"/>
        <v>741613131.85000002</v>
      </c>
      <c r="E6" s="15">
        <f t="shared" si="0"/>
        <v>517120616.81000006</v>
      </c>
      <c r="F6" s="15">
        <f t="shared" si="0"/>
        <v>494069487.85000002</v>
      </c>
      <c r="G6" s="15">
        <f t="shared" si="0"/>
        <v>224492515.03999999</v>
      </c>
    </row>
    <row r="7" spans="1:7" x14ac:dyDescent="0.2">
      <c r="A7" s="16" t="s">
        <v>12</v>
      </c>
      <c r="B7" s="17">
        <v>0</v>
      </c>
      <c r="C7" s="17">
        <v>0</v>
      </c>
      <c r="D7" s="17">
        <f>B7+C7</f>
        <v>0</v>
      </c>
      <c r="E7" s="17">
        <v>0</v>
      </c>
      <c r="F7" s="17">
        <v>0</v>
      </c>
      <c r="G7" s="17">
        <f>D7-E7</f>
        <v>0</v>
      </c>
    </row>
    <row r="8" spans="1:7" x14ac:dyDescent="0.2">
      <c r="A8" s="16" t="s">
        <v>13</v>
      </c>
      <c r="B8" s="17">
        <v>1986624</v>
      </c>
      <c r="C8" s="17">
        <v>-565</v>
      </c>
      <c r="D8" s="17">
        <f t="shared" ref="D8:D14" si="1">B8+C8</f>
        <v>1986059</v>
      </c>
      <c r="E8" s="17">
        <v>1908240.53</v>
      </c>
      <c r="F8" s="17">
        <v>1873101.02</v>
      </c>
      <c r="G8" s="17">
        <f t="shared" ref="G8:G14" si="2">D8-E8</f>
        <v>77818.469999999972</v>
      </c>
    </row>
    <row r="9" spans="1:7" x14ac:dyDescent="0.2">
      <c r="A9" s="16" t="s">
        <v>14</v>
      </c>
      <c r="B9" s="17">
        <v>73396488</v>
      </c>
      <c r="C9" s="17">
        <v>-542785.14</v>
      </c>
      <c r="D9" s="17">
        <f t="shared" si="1"/>
        <v>72853702.859999999</v>
      </c>
      <c r="E9" s="17">
        <v>68553476.159999996</v>
      </c>
      <c r="F9" s="17">
        <v>64658158</v>
      </c>
      <c r="G9" s="17">
        <f t="shared" si="2"/>
        <v>4300226.700000003</v>
      </c>
    </row>
    <row r="10" spans="1:7" x14ac:dyDescent="0.2">
      <c r="A10" s="16" t="s">
        <v>15</v>
      </c>
      <c r="B10" s="17">
        <v>0</v>
      </c>
      <c r="C10" s="17">
        <v>0</v>
      </c>
      <c r="D10" s="17">
        <f t="shared" si="1"/>
        <v>0</v>
      </c>
      <c r="E10" s="17">
        <v>0</v>
      </c>
      <c r="F10" s="17">
        <v>0</v>
      </c>
      <c r="G10" s="17">
        <f t="shared" si="2"/>
        <v>0</v>
      </c>
    </row>
    <row r="11" spans="1:7" x14ac:dyDescent="0.2">
      <c r="A11" s="16" t="s">
        <v>16</v>
      </c>
      <c r="B11" s="17">
        <v>152352184.43000001</v>
      </c>
      <c r="C11" s="17">
        <v>59057600.920000002</v>
      </c>
      <c r="D11" s="17">
        <f t="shared" si="1"/>
        <v>211409785.35000002</v>
      </c>
      <c r="E11" s="17">
        <v>198427334.11000001</v>
      </c>
      <c r="F11" s="17">
        <v>193481334.30000001</v>
      </c>
      <c r="G11" s="17">
        <f t="shared" si="2"/>
        <v>12982451.24000001</v>
      </c>
    </row>
    <row r="12" spans="1:7" x14ac:dyDescent="0.2">
      <c r="A12" s="16" t="s">
        <v>17</v>
      </c>
      <c r="B12" s="17">
        <v>0</v>
      </c>
      <c r="C12" s="17">
        <v>0</v>
      </c>
      <c r="D12" s="17">
        <f t="shared" si="1"/>
        <v>0</v>
      </c>
      <c r="E12" s="17">
        <v>0</v>
      </c>
      <c r="F12" s="17">
        <v>0</v>
      </c>
      <c r="G12" s="17">
        <f t="shared" si="2"/>
        <v>0</v>
      </c>
    </row>
    <row r="13" spans="1:7" x14ac:dyDescent="0.2">
      <c r="A13" s="16" t="s">
        <v>18</v>
      </c>
      <c r="B13" s="17">
        <v>236728514.12</v>
      </c>
      <c r="C13" s="17">
        <v>197269577.5</v>
      </c>
      <c r="D13" s="17">
        <f t="shared" si="1"/>
        <v>433998091.62</v>
      </c>
      <c r="E13" s="17">
        <v>228150955.53</v>
      </c>
      <c r="F13" s="17">
        <v>217775678.81</v>
      </c>
      <c r="G13" s="17">
        <f t="shared" si="2"/>
        <v>205847136.09</v>
      </c>
    </row>
    <row r="14" spans="1:7" x14ac:dyDescent="0.2">
      <c r="A14" s="16" t="s">
        <v>19</v>
      </c>
      <c r="B14" s="17">
        <v>19842519</v>
      </c>
      <c r="C14" s="17">
        <v>1522974.02</v>
      </c>
      <c r="D14" s="17">
        <f t="shared" si="1"/>
        <v>21365493.02</v>
      </c>
      <c r="E14" s="17">
        <v>20080610.48</v>
      </c>
      <c r="F14" s="17">
        <v>16281215.720000001</v>
      </c>
      <c r="G14" s="17">
        <f t="shared" si="2"/>
        <v>1284882.5399999991</v>
      </c>
    </row>
    <row r="15" spans="1:7" x14ac:dyDescent="0.2">
      <c r="A15" s="18"/>
      <c r="B15" s="17"/>
      <c r="C15" s="17"/>
      <c r="D15" s="17"/>
      <c r="E15" s="17"/>
      <c r="F15" s="17"/>
      <c r="G15" s="17"/>
    </row>
    <row r="16" spans="1:7" x14ac:dyDescent="0.2">
      <c r="A16" s="14" t="s">
        <v>20</v>
      </c>
      <c r="B16" s="15">
        <f t="shared" ref="B16:G16" si="3">SUM(B17:B23)</f>
        <v>178637555</v>
      </c>
      <c r="C16" s="15">
        <f t="shared" si="3"/>
        <v>387106140.08999997</v>
      </c>
      <c r="D16" s="15">
        <f t="shared" si="3"/>
        <v>565743695.08999991</v>
      </c>
      <c r="E16" s="15">
        <f t="shared" si="3"/>
        <v>375189416.06999999</v>
      </c>
      <c r="F16" s="15">
        <f t="shared" si="3"/>
        <v>316336202.12</v>
      </c>
      <c r="G16" s="15">
        <f t="shared" si="3"/>
        <v>190554279.02000004</v>
      </c>
    </row>
    <row r="17" spans="1:7" x14ac:dyDescent="0.2">
      <c r="A17" s="16" t="s">
        <v>21</v>
      </c>
      <c r="B17" s="17">
        <v>12266355</v>
      </c>
      <c r="C17" s="17">
        <v>27023996.949999999</v>
      </c>
      <c r="D17" s="17">
        <f>B17+C17</f>
        <v>39290351.950000003</v>
      </c>
      <c r="E17" s="17">
        <v>24838668.370000001</v>
      </c>
      <c r="F17" s="17">
        <v>21006407.420000002</v>
      </c>
      <c r="G17" s="17">
        <f t="shared" ref="G17:G23" si="4">D17-E17</f>
        <v>14451683.580000002</v>
      </c>
    </row>
    <row r="18" spans="1:7" x14ac:dyDescent="0.2">
      <c r="A18" s="16" t="s">
        <v>22</v>
      </c>
      <c r="B18" s="17">
        <v>135076534</v>
      </c>
      <c r="C18" s="17">
        <v>314052555.07999998</v>
      </c>
      <c r="D18" s="17">
        <f t="shared" ref="D18:D23" si="5">B18+C18</f>
        <v>449129089.07999998</v>
      </c>
      <c r="E18" s="17">
        <v>285660058.76999998</v>
      </c>
      <c r="F18" s="17">
        <v>233447038.19</v>
      </c>
      <c r="G18" s="17">
        <f t="shared" si="4"/>
        <v>163469030.31</v>
      </c>
    </row>
    <row r="19" spans="1:7" x14ac:dyDescent="0.2">
      <c r="A19" s="16" t="s">
        <v>23</v>
      </c>
      <c r="B19" s="17">
        <v>5894806</v>
      </c>
      <c r="C19" s="17">
        <v>177870.38</v>
      </c>
      <c r="D19" s="17">
        <f t="shared" si="5"/>
        <v>6072676.3799999999</v>
      </c>
      <c r="E19" s="17">
        <v>5804581.21</v>
      </c>
      <c r="F19" s="17">
        <v>5557666.8099999996</v>
      </c>
      <c r="G19" s="17">
        <f t="shared" si="4"/>
        <v>268095.16999999993</v>
      </c>
    </row>
    <row r="20" spans="1:7" x14ac:dyDescent="0.2">
      <c r="A20" s="16" t="s">
        <v>24</v>
      </c>
      <c r="B20" s="17">
        <v>13137828</v>
      </c>
      <c r="C20" s="17">
        <v>45898658.68</v>
      </c>
      <c r="D20" s="17">
        <f t="shared" si="5"/>
        <v>59036486.68</v>
      </c>
      <c r="E20" s="17">
        <v>47658019.509999998</v>
      </c>
      <c r="F20" s="17">
        <v>45257381.219999999</v>
      </c>
      <c r="G20" s="17">
        <f t="shared" si="4"/>
        <v>11378467.170000002</v>
      </c>
    </row>
    <row r="21" spans="1:7" x14ac:dyDescent="0.2">
      <c r="A21" s="16" t="s">
        <v>25</v>
      </c>
      <c r="B21" s="17">
        <v>5846063</v>
      </c>
      <c r="C21" s="17">
        <v>-12000</v>
      </c>
      <c r="D21" s="17">
        <f t="shared" si="5"/>
        <v>5834063</v>
      </c>
      <c r="E21" s="17">
        <v>5308037.9800000004</v>
      </c>
      <c r="F21" s="17">
        <v>5265801.9800000004</v>
      </c>
      <c r="G21" s="17">
        <f t="shared" si="4"/>
        <v>526025.01999999955</v>
      </c>
    </row>
    <row r="22" spans="1:7" x14ac:dyDescent="0.2">
      <c r="A22" s="16" t="s">
        <v>26</v>
      </c>
      <c r="B22" s="17">
        <v>0</v>
      </c>
      <c r="C22" s="17">
        <v>0</v>
      </c>
      <c r="D22" s="17">
        <f t="shared" si="5"/>
        <v>0</v>
      </c>
      <c r="E22" s="17">
        <v>0</v>
      </c>
      <c r="F22" s="17">
        <v>0</v>
      </c>
      <c r="G22" s="17">
        <f t="shared" si="4"/>
        <v>0</v>
      </c>
    </row>
    <row r="23" spans="1:7" x14ac:dyDescent="0.2">
      <c r="A23" s="16" t="s">
        <v>27</v>
      </c>
      <c r="B23" s="17">
        <v>6415969</v>
      </c>
      <c r="C23" s="17">
        <v>-34941</v>
      </c>
      <c r="D23" s="17">
        <f t="shared" si="5"/>
        <v>6381028</v>
      </c>
      <c r="E23" s="17">
        <v>5920050.2300000004</v>
      </c>
      <c r="F23" s="17">
        <v>5801906.5</v>
      </c>
      <c r="G23" s="17">
        <f t="shared" si="4"/>
        <v>460977.76999999955</v>
      </c>
    </row>
    <row r="24" spans="1:7" x14ac:dyDescent="0.2">
      <c r="A24" s="18"/>
      <c r="B24" s="17"/>
      <c r="C24" s="17"/>
      <c r="D24" s="17"/>
      <c r="E24" s="17"/>
      <c r="F24" s="17"/>
      <c r="G24" s="17"/>
    </row>
    <row r="25" spans="1:7" x14ac:dyDescent="0.2">
      <c r="A25" s="14" t="s">
        <v>28</v>
      </c>
      <c r="B25" s="15">
        <f t="shared" ref="B25:G25" si="6">SUM(B26:B34)</f>
        <v>141125591.28</v>
      </c>
      <c r="C25" s="15">
        <f t="shared" si="6"/>
        <v>54318974.740000002</v>
      </c>
      <c r="D25" s="15">
        <f t="shared" si="6"/>
        <v>195444566.02000001</v>
      </c>
      <c r="E25" s="15">
        <f t="shared" si="6"/>
        <v>153103078.14999998</v>
      </c>
      <c r="F25" s="15">
        <f t="shared" si="6"/>
        <v>131669565.5</v>
      </c>
      <c r="G25" s="15">
        <f t="shared" si="6"/>
        <v>42341487.870000005</v>
      </c>
    </row>
    <row r="26" spans="1:7" x14ac:dyDescent="0.2">
      <c r="A26" s="16" t="s">
        <v>29</v>
      </c>
      <c r="B26" s="17">
        <v>3092041</v>
      </c>
      <c r="C26" s="17">
        <v>750261.76000000001</v>
      </c>
      <c r="D26" s="17">
        <f>B26+C26</f>
        <v>3842302.76</v>
      </c>
      <c r="E26" s="17">
        <v>2945729.5</v>
      </c>
      <c r="F26" s="17">
        <v>2912707.19</v>
      </c>
      <c r="G26" s="17">
        <f t="shared" ref="G26:G34" si="7">D26-E26</f>
        <v>896573.25999999978</v>
      </c>
    </row>
    <row r="27" spans="1:7" x14ac:dyDescent="0.2">
      <c r="A27" s="16" t="s">
        <v>30</v>
      </c>
      <c r="B27" s="17">
        <v>11027882</v>
      </c>
      <c r="C27" s="17">
        <v>5710077.5300000003</v>
      </c>
      <c r="D27" s="17">
        <f t="shared" ref="D27:D34" si="8">B27+C27</f>
        <v>16737959.530000001</v>
      </c>
      <c r="E27" s="17">
        <v>15259929.26</v>
      </c>
      <c r="F27" s="17">
        <v>10934754.109999999</v>
      </c>
      <c r="G27" s="17">
        <f t="shared" si="7"/>
        <v>1478030.2700000014</v>
      </c>
    </row>
    <row r="28" spans="1:7" x14ac:dyDescent="0.2">
      <c r="A28" s="16" t="s">
        <v>31</v>
      </c>
      <c r="B28" s="17">
        <v>0</v>
      </c>
      <c r="C28" s="17">
        <v>0</v>
      </c>
      <c r="D28" s="17">
        <f t="shared" si="8"/>
        <v>0</v>
      </c>
      <c r="E28" s="17">
        <v>0</v>
      </c>
      <c r="F28" s="17">
        <v>0</v>
      </c>
      <c r="G28" s="17">
        <f t="shared" si="7"/>
        <v>0</v>
      </c>
    </row>
    <row r="29" spans="1:7" x14ac:dyDescent="0.2">
      <c r="A29" s="16" t="s">
        <v>32</v>
      </c>
      <c r="B29" s="17">
        <v>106522063.28</v>
      </c>
      <c r="C29" s="17">
        <v>16331336.24</v>
      </c>
      <c r="D29" s="17">
        <f t="shared" si="8"/>
        <v>122853399.52</v>
      </c>
      <c r="E29" s="17">
        <v>86630760.879999995</v>
      </c>
      <c r="F29" s="17">
        <v>72977362.329999998</v>
      </c>
      <c r="G29" s="17">
        <f t="shared" si="7"/>
        <v>36222638.640000001</v>
      </c>
    </row>
    <row r="30" spans="1:7" x14ac:dyDescent="0.2">
      <c r="A30" s="16" t="s">
        <v>33</v>
      </c>
      <c r="B30" s="17">
        <v>2709895</v>
      </c>
      <c r="C30" s="17">
        <v>1334835</v>
      </c>
      <c r="D30" s="17">
        <f t="shared" si="8"/>
        <v>4044730</v>
      </c>
      <c r="E30" s="17">
        <v>2383124.94</v>
      </c>
      <c r="F30" s="17">
        <v>2224617.7799999998</v>
      </c>
      <c r="G30" s="17">
        <f t="shared" si="7"/>
        <v>1661605.06</v>
      </c>
    </row>
    <row r="31" spans="1:7" x14ac:dyDescent="0.2">
      <c r="A31" s="16" t="s">
        <v>34</v>
      </c>
      <c r="B31" s="17">
        <v>0</v>
      </c>
      <c r="C31" s="17">
        <v>0</v>
      </c>
      <c r="D31" s="17">
        <f t="shared" si="8"/>
        <v>0</v>
      </c>
      <c r="E31" s="17">
        <v>0</v>
      </c>
      <c r="F31" s="17">
        <v>0</v>
      </c>
      <c r="G31" s="17">
        <f t="shared" si="7"/>
        <v>0</v>
      </c>
    </row>
    <row r="32" spans="1:7" x14ac:dyDescent="0.2">
      <c r="A32" s="16" t="s">
        <v>35</v>
      </c>
      <c r="B32" s="17">
        <v>17773710</v>
      </c>
      <c r="C32" s="17">
        <v>30192464.210000001</v>
      </c>
      <c r="D32" s="17">
        <f t="shared" si="8"/>
        <v>47966174.210000001</v>
      </c>
      <c r="E32" s="17">
        <v>45883533.57</v>
      </c>
      <c r="F32" s="17">
        <v>42620124.090000004</v>
      </c>
      <c r="G32" s="17">
        <f t="shared" si="7"/>
        <v>2082640.6400000006</v>
      </c>
    </row>
    <row r="33" spans="1:7" x14ac:dyDescent="0.2">
      <c r="A33" s="16" t="s">
        <v>36</v>
      </c>
      <c r="B33" s="17">
        <v>0</v>
      </c>
      <c r="C33" s="17">
        <v>0</v>
      </c>
      <c r="D33" s="17">
        <f t="shared" si="8"/>
        <v>0</v>
      </c>
      <c r="E33" s="17">
        <v>0</v>
      </c>
      <c r="F33" s="17">
        <v>0</v>
      </c>
      <c r="G33" s="17">
        <f t="shared" si="7"/>
        <v>0</v>
      </c>
    </row>
    <row r="34" spans="1:7" x14ac:dyDescent="0.2">
      <c r="A34" s="16" t="s">
        <v>37</v>
      </c>
      <c r="B34" s="17">
        <v>0</v>
      </c>
      <c r="C34" s="17">
        <v>0</v>
      </c>
      <c r="D34" s="17">
        <f t="shared" si="8"/>
        <v>0</v>
      </c>
      <c r="E34" s="17">
        <v>0</v>
      </c>
      <c r="F34" s="17">
        <v>0</v>
      </c>
      <c r="G34" s="17">
        <f t="shared" si="7"/>
        <v>0</v>
      </c>
    </row>
    <row r="35" spans="1:7" x14ac:dyDescent="0.2">
      <c r="A35" s="18"/>
      <c r="B35" s="17"/>
      <c r="C35" s="17"/>
      <c r="D35" s="17"/>
      <c r="E35" s="17"/>
      <c r="F35" s="17"/>
      <c r="G35" s="17"/>
    </row>
    <row r="36" spans="1:7" x14ac:dyDescent="0.2">
      <c r="A36" s="14" t="s">
        <v>38</v>
      </c>
      <c r="B36" s="15">
        <f t="shared" ref="B36:G36" si="9">SUM(B37:B40)</f>
        <v>0</v>
      </c>
      <c r="C36" s="15">
        <f t="shared" si="9"/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</row>
    <row r="37" spans="1:7" x14ac:dyDescent="0.2">
      <c r="A37" s="16" t="s">
        <v>39</v>
      </c>
      <c r="B37" s="17">
        <v>0</v>
      </c>
      <c r="C37" s="17">
        <v>0</v>
      </c>
      <c r="D37" s="17">
        <f>B37+C37</f>
        <v>0</v>
      </c>
      <c r="E37" s="17">
        <v>0</v>
      </c>
      <c r="F37" s="17">
        <v>0</v>
      </c>
      <c r="G37" s="17">
        <f t="shared" ref="G37:G40" si="10">D37-E37</f>
        <v>0</v>
      </c>
    </row>
    <row r="38" spans="1:7" ht="20.399999999999999" x14ac:dyDescent="0.2">
      <c r="A38" s="16" t="s">
        <v>40</v>
      </c>
      <c r="B38" s="17">
        <v>0</v>
      </c>
      <c r="C38" s="17">
        <v>0</v>
      </c>
      <c r="D38" s="17">
        <f t="shared" ref="D38:D40" si="11">B38+C38</f>
        <v>0</v>
      </c>
      <c r="E38" s="17">
        <v>0</v>
      </c>
      <c r="F38" s="17">
        <v>0</v>
      </c>
      <c r="G38" s="17">
        <f t="shared" si="10"/>
        <v>0</v>
      </c>
    </row>
    <row r="39" spans="1:7" x14ac:dyDescent="0.2">
      <c r="A39" s="16" t="s">
        <v>41</v>
      </c>
      <c r="B39" s="17">
        <v>0</v>
      </c>
      <c r="C39" s="17">
        <v>0</v>
      </c>
      <c r="D39" s="17">
        <f t="shared" si="11"/>
        <v>0</v>
      </c>
      <c r="E39" s="17">
        <v>0</v>
      </c>
      <c r="F39" s="17">
        <v>0</v>
      </c>
      <c r="G39" s="17">
        <f t="shared" si="10"/>
        <v>0</v>
      </c>
    </row>
    <row r="40" spans="1:7" x14ac:dyDescent="0.2">
      <c r="A40" s="16" t="s">
        <v>42</v>
      </c>
      <c r="B40" s="17">
        <v>0</v>
      </c>
      <c r="C40" s="17">
        <v>0</v>
      </c>
      <c r="D40" s="17">
        <f t="shared" si="11"/>
        <v>0</v>
      </c>
      <c r="E40" s="17">
        <v>0</v>
      </c>
      <c r="F40" s="17">
        <v>0</v>
      </c>
      <c r="G40" s="17">
        <f t="shared" si="10"/>
        <v>0</v>
      </c>
    </row>
    <row r="41" spans="1:7" x14ac:dyDescent="0.2">
      <c r="A41" s="19"/>
      <c r="B41" s="17"/>
      <c r="C41" s="17"/>
      <c r="D41" s="17"/>
      <c r="E41" s="17"/>
      <c r="F41" s="17"/>
      <c r="G41" s="17"/>
    </row>
    <row r="42" spans="1:7" x14ac:dyDescent="0.2">
      <c r="A42" s="20" t="s">
        <v>43</v>
      </c>
      <c r="B42" s="21">
        <f>SUM(B36+B25+B16+B6)</f>
        <v>804069475.82999992</v>
      </c>
      <c r="C42" s="21">
        <f t="shared" ref="C42:G42" si="12">SUM(C36+C25+C16+C6)</f>
        <v>698731917.13</v>
      </c>
      <c r="D42" s="21">
        <f t="shared" si="12"/>
        <v>1502801392.96</v>
      </c>
      <c r="E42" s="21">
        <f t="shared" si="12"/>
        <v>1045413111.03</v>
      </c>
      <c r="F42" s="21">
        <f t="shared" si="12"/>
        <v>942075255.47000003</v>
      </c>
      <c r="G42" s="21">
        <f t="shared" si="12"/>
        <v>457388281.93000007</v>
      </c>
    </row>
    <row r="43" spans="1:7" x14ac:dyDescent="0.2">
      <c r="A43" s="22"/>
      <c r="B43" s="22"/>
      <c r="C43" s="22"/>
      <c r="D43" s="22"/>
      <c r="E43" s="22"/>
      <c r="F43" s="22"/>
      <c r="G43" s="22"/>
    </row>
    <row r="44" spans="1:7" x14ac:dyDescent="0.2">
      <c r="A44" s="22" t="s">
        <v>44</v>
      </c>
      <c r="B44" s="22"/>
      <c r="C44" s="22"/>
      <c r="D44" s="22"/>
      <c r="E44" s="22"/>
      <c r="F44" s="22"/>
      <c r="G44" s="22"/>
    </row>
    <row r="45" spans="1:7" x14ac:dyDescent="0.2">
      <c r="A45" s="22"/>
      <c r="B45" s="22"/>
      <c r="C45" s="22"/>
      <c r="D45" s="22"/>
      <c r="E45" s="22"/>
      <c r="F45" s="22"/>
      <c r="G45" s="22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2024-01-29T21:43:21Z</dcterms:created>
  <dcterms:modified xsi:type="dcterms:W3CDTF">2024-01-29T21:43:53Z</dcterms:modified>
</cp:coreProperties>
</file>