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8_{3DF5ABEF-8112-43B4-8B3A-633234AC07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<sst xmlns="http://schemas.openxmlformats.org/spreadsheetml/2006/main" count="27" uniqueCount="27">
  <si>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</si>
  <si>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</si>
  <si>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</si>
  <si>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</si>
  <si>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</si>
  <si>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</si>
  <si>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</si>
  <si>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</si>
  <si>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</si>
  <si>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</si>
  <si>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</si>
  <si>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</si>
  <si>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</si>
  <si>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</si>
  <si>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</si>
  <si>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</si>
  <si>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</si>
  <si>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</si>
  <si>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</si>
  <si>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</si>
  <si>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</si>
  <si>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</si>
  <si>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</si>
  <si>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</si>
  <si>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</si>
  <si>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</si>
  <si>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de Guanajuato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</si>
</sst>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D11" sqref="D1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1">
        <f>B4+B12</f>
        <v>2897440.48</v>
      </c>
      <c r="C3" s="11">
        <f t="shared" ref="C3:F3" si="0">C4+C12</f>
        <v>28674642.09</v>
      </c>
      <c r="D3" s="11">
        <f t="shared" si="0"/>
        <v>29371774.699999999</v>
      </c>
      <c r="E3" s="11">
        <f t="shared" si="0"/>
        <v>2200307.8699999996</v>
      </c>
      <c r="F3" s="11">
        <f t="shared" si="0"/>
        <v>-697132.61000000022</v>
      </c>
    </row>
    <row r="4" spans="1:6" x14ac:dyDescent="0.2">
      <c r="A4" s="5" t="s">
        <v>4</v>
      </c>
      <c r="B4" s="11">
        <f>SUM(B5:B11)</f>
        <v>2439714.37</v>
      </c>
      <c r="C4" s="11">
        <f>SUM(C5:C11)</f>
        <v>28631501.469999999</v>
      </c>
      <c r="D4" s="11">
        <f>SUM(D5:D11)</f>
        <v>29290846.25</v>
      </c>
      <c r="E4" s="11">
        <f>SUM(E5:E11)</f>
        <v>1780369.5899999999</v>
      </c>
      <c r="F4" s="11">
        <f>SUM(F5:F11)</f>
        <v>-659344.78000000014</v>
      </c>
    </row>
    <row r="5" spans="1:6" x14ac:dyDescent="0.2">
      <c r="A5" s="6" t="s">
        <v>5</v>
      </c>
      <c r="B5" s="12">
        <v>2423624.46</v>
      </c>
      <c r="C5" s="12">
        <v>14293565.17</v>
      </c>
      <c r="D5" s="12">
        <v>14920017.35</v>
      </c>
      <c r="E5" s="12">
        <f>B5+C5-D5</f>
        <v>1797172.2799999993</v>
      </c>
      <c r="F5" s="12">
        <f t="shared" ref="F5:F11" si="1">E5-B5</f>
        <v>-626452.18000000063</v>
      </c>
    </row>
    <row r="6" spans="1:6" x14ac:dyDescent="0.2">
      <c r="A6" s="6" t="s">
        <v>6</v>
      </c>
      <c r="B6" s="12">
        <v>16089.91</v>
      </c>
      <c r="C6" s="12">
        <v>14337936.300000001</v>
      </c>
      <c r="D6" s="12">
        <v>14370828.9</v>
      </c>
      <c r="E6" s="12">
        <f t="shared" ref="E6:E11" si="2">B6+C6-D6</f>
        <v>-16802.689999999478</v>
      </c>
      <c r="F6" s="12">
        <f t="shared" si="1"/>
        <v>-32892.599999999482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f t="shared" si="2"/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f t="shared" si="2"/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457726.11</v>
      </c>
      <c r="C12" s="11">
        <f>SUM(C13:C21)</f>
        <v>43140.62</v>
      </c>
      <c r="D12" s="11">
        <f>SUM(D13:D21)</f>
        <v>80928.450000000012</v>
      </c>
      <c r="E12" s="11">
        <f>SUM(E13:E21)</f>
        <v>419938.27999999991</v>
      </c>
      <c r="F12" s="11">
        <f>SUM(F13:F21)</f>
        <v>-37787.830000000075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0</v>
      </c>
      <c r="C15" s="13">
        <v>0</v>
      </c>
      <c r="D15" s="13">
        <v>0</v>
      </c>
      <c r="E15" s="13">
        <f t="shared" si="4"/>
        <v>0</v>
      </c>
      <c r="F15" s="13">
        <f t="shared" si="3"/>
        <v>0</v>
      </c>
    </row>
    <row r="16" spans="1:6" x14ac:dyDescent="0.2">
      <c r="A16" s="6" t="s">
        <v>14</v>
      </c>
      <c r="B16" s="12">
        <v>949924.59</v>
      </c>
      <c r="C16" s="12">
        <v>43140.62</v>
      </c>
      <c r="D16" s="12">
        <v>11071.04</v>
      </c>
      <c r="E16" s="12">
        <f t="shared" si="4"/>
        <v>981994.16999999993</v>
      </c>
      <c r="F16" s="12">
        <f t="shared" si="3"/>
        <v>32069.579999999958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f t="shared" si="4"/>
        <v>0</v>
      </c>
      <c r="F17" s="12">
        <f t="shared" si="3"/>
        <v>0</v>
      </c>
    </row>
    <row r="18" spans="1:6" x14ac:dyDescent="0.2">
      <c r="A18" s="6" t="s">
        <v>16</v>
      </c>
      <c r="B18" s="12">
        <v>-492198.48</v>
      </c>
      <c r="C18" s="12">
        <v>0</v>
      </c>
      <c r="D18" s="12">
        <v>69857.41</v>
      </c>
      <c r="E18" s="12">
        <f t="shared" si="4"/>
        <v>-562055.89</v>
      </c>
      <c r="F18" s="12">
        <f t="shared" si="3"/>
        <v>-69857.410000000033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f t="shared" si="4"/>
        <v>0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2023-02-09T20:19:50Z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