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13_ncr:1_{4DCD99BA-CCA7-4E55-841A-8BC12FC249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<sst xmlns="http://schemas.openxmlformats.org/spreadsheetml/2006/main" count="92" uniqueCount="57">
  <si>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</si>
  <si>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</si>
  <si>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</si>
  <si>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</si>
  <si>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</si>
  <si>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</si>
  <si>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</si>
  <si>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</si>
  <si>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</si>
  <si>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</si>
  <si>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</si>
  <si>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</si>
  <si>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</si>
  <si>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</si>
  <si>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</si>
  <si>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</si>
  <si>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</si>
  <si>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</si>
  <si>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</si>
  <si>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</si>
  <si>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</si>
  <si>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</si>
  <si>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</si>
  <si>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</si>
  <si>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</si>
  <si>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</si>
  <si>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</si>
  <si>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</si>
  <si>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</si>
  <si>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</si>
  <si>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</si>
  <si>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</si>
  <si>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</si>
  <si>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</si>
  <si>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</si>
  <si>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</si>
  <si>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</si>
  <si>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</si>
  <si>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</si>
  <si>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</si>
  <si>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</si>
  <si>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</si>
  <si>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</si>
  <si>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</si>
  <si>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</si>
  <si>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</si>
  <si>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</si>
  <si>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</si>
  <si>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</si>
  <si>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</si>
  <si>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</si>
  <si>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</si>
  <si>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</si>
  <si>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</si>
  <si>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</si>
  <si>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</si>
  <si>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de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</si>
</sst>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3" fontId="2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zoomScaleNormal="100" workbookViewId="0">
      <selection activeCell="G23" sqref="G2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21" t="s">
        <v>56</v>
      </c>
      <c r="B1" s="22"/>
      <c r="C1" s="23"/>
    </row>
    <row r="2" spans="1:5" ht="15" customHeight="1" x14ac:dyDescent="0.2">
      <c r="A2" s="2" t="s">
        <v>0</v>
      </c>
      <c r="B2" s="3">
        <v>2024</v>
      </c>
      <c r="C2" s="3">
        <v>2023</v>
      </c>
    </row>
    <row r="3" spans="1:5" ht="11.25" customHeight="1" x14ac:dyDescent="0.2">
      <c r="A3" s="4" t="s">
        <v>38</v>
      </c>
      <c r="B3" s="5"/>
      <c r="C3" s="5"/>
    </row>
    <row r="4" spans="1:5" ht="11.25" customHeight="1" x14ac:dyDescent="0.2">
      <c r="A4" s="6" t="s">
        <v>1</v>
      </c>
      <c r="B4" s="19">
        <f>SUM(B5:B14)</f>
        <v>24703953.93</v>
      </c>
      <c r="C4" s="19">
        <f>SUM(C5:C14)</f>
        <v>17742065.48</v>
      </c>
      <c r="D4" s="13" t="s">
        <v>37</v>
      </c>
    </row>
    <row r="5" spans="1:5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5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5" ht="11.25" customHeight="1" x14ac:dyDescent="0.2">
      <c r="A7" s="7" t="s">
        <v>33</v>
      </c>
      <c r="B7" s="17">
        <v>0</v>
      </c>
      <c r="C7" s="17">
        <v>0</v>
      </c>
      <c r="D7" s="14">
        <v>300000</v>
      </c>
    </row>
    <row r="8" spans="1:5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5" ht="11.25" customHeight="1" x14ac:dyDescent="0.2">
      <c r="A9" s="7" t="s">
        <v>34</v>
      </c>
      <c r="B9" s="20">
        <v>7058925.5999999996</v>
      </c>
      <c r="C9" s="17">
        <v>0</v>
      </c>
      <c r="D9" s="14">
        <v>500000</v>
      </c>
    </row>
    <row r="10" spans="1:5" ht="11.25" customHeight="1" x14ac:dyDescent="0.2">
      <c r="A10" s="7" t="s">
        <v>35</v>
      </c>
      <c r="B10" s="17">
        <v>0</v>
      </c>
      <c r="C10" s="17">
        <v>0</v>
      </c>
      <c r="D10" s="14">
        <v>600000</v>
      </c>
    </row>
    <row r="11" spans="1:5" ht="11.25" customHeight="1" x14ac:dyDescent="0.2">
      <c r="A11" s="7" t="s">
        <v>36</v>
      </c>
      <c r="B11" s="20">
        <v>7125548.5999999996</v>
      </c>
      <c r="C11" s="20">
        <v>7487641.7699999996</v>
      </c>
      <c r="D11" s="14">
        <v>700000</v>
      </c>
    </row>
    <row r="12" spans="1:5" ht="22.5" x14ac:dyDescent="0.2">
      <c r="A12" s="7" t="s">
        <v>39</v>
      </c>
      <c r="B12" s="17">
        <v>0</v>
      </c>
      <c r="C12" s="17">
        <v>0</v>
      </c>
      <c r="D12" s="14">
        <v>800000</v>
      </c>
    </row>
    <row r="13" spans="1:5" ht="11.25" customHeight="1" x14ac:dyDescent="0.2">
      <c r="A13" s="7" t="s">
        <v>40</v>
      </c>
      <c r="B13" s="20">
        <v>10519479.73</v>
      </c>
      <c r="C13" s="20">
        <v>10254423.710000001</v>
      </c>
      <c r="D13" s="14">
        <v>900000</v>
      </c>
    </row>
    <row r="14" spans="1:5" ht="11.25" customHeight="1" x14ac:dyDescent="0.2">
      <c r="A14" s="7" t="s">
        <v>5</v>
      </c>
      <c r="B14" s="17">
        <v>0</v>
      </c>
      <c r="C14" s="17">
        <v>0</v>
      </c>
      <c r="D14" s="13" t="s">
        <v>37</v>
      </c>
      <c r="E14" s="13" t="s">
        <v>52</v>
      </c>
    </row>
    <row r="15" spans="1:5" ht="11.25" customHeight="1" x14ac:dyDescent="0.2">
      <c r="A15" s="8"/>
      <c r="B15" s="18"/>
      <c r="C15" s="18"/>
      <c r="D15" s="13" t="s">
        <v>37</v>
      </c>
    </row>
    <row r="16" spans="1:5" ht="11.25" customHeight="1" x14ac:dyDescent="0.2">
      <c r="A16" s="6" t="s">
        <v>6</v>
      </c>
      <c r="B16" s="19">
        <f>SUM(B17:B32)</f>
        <v>23454464.669999998</v>
      </c>
      <c r="C16" s="19">
        <f>SUM(C17:C32)</f>
        <v>13692714.690000001</v>
      </c>
      <c r="D16" s="13" t="s">
        <v>37</v>
      </c>
    </row>
    <row r="17" spans="1:4" ht="11.25" customHeight="1" x14ac:dyDescent="0.2">
      <c r="A17" s="7" t="s">
        <v>7</v>
      </c>
      <c r="B17" s="20">
        <v>9527904.9199999999</v>
      </c>
      <c r="C17" s="20">
        <v>7286641.5300000003</v>
      </c>
      <c r="D17" s="14">
        <v>1000</v>
      </c>
    </row>
    <row r="18" spans="1:4" ht="11.25" customHeight="1" x14ac:dyDescent="0.2">
      <c r="A18" s="7" t="s">
        <v>8</v>
      </c>
      <c r="B18" s="20">
        <v>1833465.09</v>
      </c>
      <c r="C18" s="20">
        <v>1071154.57</v>
      </c>
      <c r="D18" s="14">
        <v>2000</v>
      </c>
    </row>
    <row r="19" spans="1:4" ht="11.25" customHeight="1" x14ac:dyDescent="0.2">
      <c r="A19" s="7" t="s">
        <v>9</v>
      </c>
      <c r="B19" s="20">
        <v>10681302.68</v>
      </c>
      <c r="C19" s="20">
        <v>4385063.7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41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11</v>
      </c>
      <c r="B23" s="20">
        <v>1411791.98</v>
      </c>
      <c r="C23" s="20">
        <v>949854.89</v>
      </c>
      <c r="D23" s="14">
        <v>4400</v>
      </c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42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18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 t="s">
        <v>37</v>
      </c>
    </row>
    <row r="33" spans="1:4" ht="11.25" customHeight="1" x14ac:dyDescent="0.2">
      <c r="A33" s="4" t="s">
        <v>43</v>
      </c>
      <c r="B33" s="19">
        <f>B4-B16</f>
        <v>1249489.2600000016</v>
      </c>
      <c r="C33" s="19">
        <f>C4-C16</f>
        <v>4049350.7899999991</v>
      </c>
      <c r="D33" s="13" t="s">
        <v>37</v>
      </c>
    </row>
    <row r="34" spans="1:4" ht="11.25" customHeight="1" x14ac:dyDescent="0.2">
      <c r="A34" s="9"/>
      <c r="B34" s="18"/>
      <c r="C34" s="18"/>
      <c r="D34" s="13" t="s">
        <v>37</v>
      </c>
    </row>
    <row r="35" spans="1:4" ht="11.25" customHeight="1" x14ac:dyDescent="0.2">
      <c r="A35" s="4" t="s">
        <v>54</v>
      </c>
      <c r="B35" s="18"/>
      <c r="C35" s="18"/>
      <c r="D35" s="13" t="s">
        <v>37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37</v>
      </c>
    </row>
    <row r="37" spans="1:4" ht="11.25" customHeight="1" x14ac:dyDescent="0.2">
      <c r="A37" s="7" t="s">
        <v>20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 t="s">
        <v>37</v>
      </c>
    </row>
    <row r="40" spans="1:4" ht="11.25" customHeight="1" x14ac:dyDescent="0.2">
      <c r="A40" s="8"/>
      <c r="B40" s="18"/>
      <c r="C40" s="18"/>
      <c r="D40" s="13" t="s">
        <v>37</v>
      </c>
    </row>
    <row r="41" spans="1:4" ht="11.25" customHeight="1" x14ac:dyDescent="0.2">
      <c r="A41" s="6" t="s">
        <v>6</v>
      </c>
      <c r="B41" s="19">
        <f>SUM(B42:B44)</f>
        <v>179528.93</v>
      </c>
      <c r="C41" s="19">
        <f>SUM(C42:C44)</f>
        <v>1099876.1599999999</v>
      </c>
      <c r="D41" s="13" t="s">
        <v>37</v>
      </c>
    </row>
    <row r="42" spans="1:4" ht="11.25" customHeight="1" x14ac:dyDescent="0.2">
      <c r="A42" s="7" t="s">
        <v>20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21</v>
      </c>
      <c r="B43" s="20">
        <v>179528.93</v>
      </c>
      <c r="C43" s="20">
        <v>1099876.1599999999</v>
      </c>
      <c r="D43" s="13">
        <v>5000</v>
      </c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44</v>
      </c>
      <c r="B45" s="19">
        <f>B36-B41</f>
        <v>-179528.93</v>
      </c>
      <c r="C45" s="19">
        <f>C36-C41</f>
        <v>-1099876.1599999999</v>
      </c>
      <c r="D45" s="13" t="s">
        <v>37</v>
      </c>
    </row>
    <row r="46" spans="1:4" ht="11.25" customHeight="1" x14ac:dyDescent="0.2">
      <c r="A46" s="9"/>
      <c r="B46" s="18"/>
      <c r="C46" s="18"/>
      <c r="D46" s="13" t="s">
        <v>37</v>
      </c>
    </row>
    <row r="47" spans="1:4" ht="11.25" customHeight="1" x14ac:dyDescent="0.2">
      <c r="A47" s="4" t="s">
        <v>55</v>
      </c>
      <c r="B47" s="18"/>
      <c r="C47" s="18"/>
      <c r="D47" s="13" t="s">
        <v>37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37</v>
      </c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 t="s">
        <v>37</v>
      </c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 t="s">
        <v>47</v>
      </c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 t="s">
        <v>48</v>
      </c>
    </row>
    <row r="52" spans="1:4" ht="11.25" customHeight="1" x14ac:dyDescent="0.2">
      <c r="A52" s="7" t="s">
        <v>27</v>
      </c>
      <c r="B52" s="17">
        <v>0</v>
      </c>
      <c r="C52" s="17">
        <v>0</v>
      </c>
      <c r="D52" s="15" t="s">
        <v>49</v>
      </c>
    </row>
    <row r="53" spans="1:4" ht="11.25" customHeight="1" x14ac:dyDescent="0.2">
      <c r="A53" s="8"/>
      <c r="B53" s="18"/>
      <c r="C53" s="18"/>
      <c r="D53" s="13" t="s">
        <v>37</v>
      </c>
    </row>
    <row r="54" spans="1:4" ht="11.25" customHeight="1" x14ac:dyDescent="0.2">
      <c r="A54" s="6" t="s">
        <v>6</v>
      </c>
      <c r="B54" s="19">
        <f>SUM(B55+B58)</f>
        <v>1703614.15</v>
      </c>
      <c r="C54" s="19">
        <f>SUM(C55+C58)</f>
        <v>573613.64</v>
      </c>
      <c r="D54" s="13" t="s">
        <v>37</v>
      </c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 t="s">
        <v>37</v>
      </c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29</v>
      </c>
      <c r="B58" s="20">
        <v>1703614.15</v>
      </c>
      <c r="C58" s="20">
        <v>573613.64</v>
      </c>
      <c r="D58" s="13" t="s">
        <v>37</v>
      </c>
    </row>
    <row r="59" spans="1:4" ht="11.25" customHeight="1" x14ac:dyDescent="0.2">
      <c r="A59" s="4" t="s">
        <v>45</v>
      </c>
      <c r="B59" s="19">
        <f>B48-B54</f>
        <v>-1703614.15</v>
      </c>
      <c r="C59" s="19">
        <f>C48-C54</f>
        <v>-573613.64</v>
      </c>
      <c r="D59" s="13" t="s">
        <v>37</v>
      </c>
    </row>
    <row r="60" spans="1:4" ht="11.25" customHeight="1" x14ac:dyDescent="0.2">
      <c r="A60" s="9"/>
      <c r="B60" s="18"/>
      <c r="C60" s="18"/>
      <c r="D60" s="13" t="s">
        <v>37</v>
      </c>
    </row>
    <row r="61" spans="1:4" ht="11.25" customHeight="1" x14ac:dyDescent="0.2">
      <c r="A61" s="4" t="s">
        <v>30</v>
      </c>
      <c r="B61" s="19">
        <f>B59+B45+B33</f>
        <v>-633653.8199999982</v>
      </c>
      <c r="C61" s="19">
        <f>C59+C45+C33</f>
        <v>2375860.9899999993</v>
      </c>
      <c r="D61" s="13" t="s">
        <v>37</v>
      </c>
    </row>
    <row r="62" spans="1:4" ht="11.25" customHeight="1" x14ac:dyDescent="0.2">
      <c r="A62" s="9"/>
      <c r="B62" s="18"/>
      <c r="C62" s="18"/>
      <c r="D62" s="13" t="s">
        <v>37</v>
      </c>
    </row>
    <row r="63" spans="1:4" ht="11.25" customHeight="1" x14ac:dyDescent="0.2">
      <c r="A63" s="4" t="s">
        <v>31</v>
      </c>
      <c r="B63" s="19">
        <v>3773033.27</v>
      </c>
      <c r="C63" s="19">
        <v>1397172.28</v>
      </c>
      <c r="D63" s="13" t="s">
        <v>37</v>
      </c>
    </row>
    <row r="64" spans="1:4" ht="11.25" customHeight="1" x14ac:dyDescent="0.2">
      <c r="A64" s="9"/>
      <c r="B64" s="18"/>
      <c r="C64" s="18"/>
      <c r="D64" s="13" t="s">
        <v>37</v>
      </c>
    </row>
    <row r="65" spans="1:4" ht="11.25" customHeight="1" x14ac:dyDescent="0.2">
      <c r="A65" s="4" t="s">
        <v>32</v>
      </c>
      <c r="B65" s="19">
        <v>3139379.45</v>
      </c>
      <c r="C65" s="19">
        <v>3773033.27</v>
      </c>
      <c r="D65" s="13" t="s">
        <v>37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46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revision/>
  <cp:lastPrinted>2025-01-24T17:31:04Z</cp:lastPrinted>
  <dcterms:created xsi:type="dcterms:W3CDTF">2012-12-11T20:31:36Z</dcterms:created>
  <dcterms:modified xsi:type="dcterms:W3CDTF">2025-01-24T17:31:20Z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