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4TO TRIMESTRE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4" l="1"/>
  <c r="G77" i="4" s="1"/>
  <c r="D76" i="4"/>
  <c r="G76" i="4" s="1"/>
  <c r="D75" i="4"/>
  <c r="G75" i="4" s="1"/>
  <c r="D74" i="4"/>
  <c r="G74" i="4" s="1"/>
  <c r="D73" i="4"/>
  <c r="G73" i="4" s="1"/>
  <c r="D72" i="4"/>
  <c r="G72" i="4" s="1"/>
  <c r="D71" i="4"/>
  <c r="G71" i="4" s="1"/>
  <c r="D70" i="4"/>
  <c r="G70" i="4" s="1"/>
  <c r="D69" i="4"/>
  <c r="G69" i="4" s="1"/>
  <c r="D68" i="4"/>
  <c r="G68" i="4" s="1"/>
  <c r="D67" i="4"/>
  <c r="G67" i="4" s="1"/>
  <c r="D66" i="4"/>
  <c r="G66" i="4" s="1"/>
  <c r="D65" i="4"/>
  <c r="G65" i="4" s="1"/>
  <c r="D64" i="4"/>
  <c r="G64" i="4" s="1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D56" i="4"/>
  <c r="G56" i="4" s="1"/>
  <c r="D55" i="4"/>
  <c r="G55" i="4" s="1"/>
  <c r="D54" i="4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115" i="4" l="1"/>
  <c r="E115" i="4"/>
  <c r="C115" i="4"/>
  <c r="D113" i="4"/>
  <c r="G113" i="4" s="1"/>
  <c r="D111" i="4"/>
  <c r="G111" i="4" s="1"/>
  <c r="D109" i="4"/>
  <c r="G109" i="4" s="1"/>
  <c r="D107" i="4"/>
  <c r="G107" i="4" s="1"/>
  <c r="D105" i="4"/>
  <c r="G105" i="4" s="1"/>
  <c r="D103" i="4"/>
  <c r="G103" i="4" s="1"/>
  <c r="D101" i="4"/>
  <c r="G101" i="4" s="1"/>
  <c r="B115" i="4"/>
  <c r="F93" i="4"/>
  <c r="E93" i="4"/>
  <c r="D91" i="4"/>
  <c r="G91" i="4" s="1"/>
  <c r="D90" i="4"/>
  <c r="G90" i="4" s="1"/>
  <c r="D89" i="4"/>
  <c r="G89" i="4" s="1"/>
  <c r="D88" i="4"/>
  <c r="G88" i="4" s="1"/>
  <c r="C93" i="4"/>
  <c r="B93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79" i="4"/>
  <c r="E79" i="4"/>
  <c r="C79" i="4"/>
  <c r="B79" i="4"/>
  <c r="G93" i="4" l="1"/>
  <c r="G115" i="4"/>
  <c r="D93" i="4"/>
  <c r="D115" i="4"/>
  <c r="G79" i="4"/>
  <c r="D79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G53" i="6" l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<sst xmlns="http://schemas.openxmlformats.org/spreadsheetml/2006/main" count="266" uniqueCount="206">
  <si>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</si>
  <si>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</si>
  <si>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</si>
  <si>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</si>
  <si>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</si>
  <si>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</si>
  <si>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</si>
  <si>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</si>
  <si>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</si>
  <si>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</si>
  <si>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</si>
  <si>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</si>
  <si>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</si>
  <si>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</si>
  <si>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</si>
  <si>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</si>
  <si>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</si>
  <si>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</si>
  <si>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</si>
  <si>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</si>
  <si>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</si>
  <si>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</si>
  <si>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</si>
  <si>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</si>
  <si>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</si>
  <si>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</si>
  <si>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</si>
  <si>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</si>
  <si>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</si>
  <si>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</si>
  <si>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</si>
  <si>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</si>
  <si>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</si>
  <si>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</si>
  <si>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</si>
  <si>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</si>
  <si>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</si>
  <si>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</si>
  <si>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</si>
  <si>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</si>
  <si>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</si>
  <si>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</si>
  <si>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</si>
  <si>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</si>
  <si>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</si>
  <si>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</si>
  <si>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</si>
  <si>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</si>
  <si>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</si>
  <si>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</si>
  <si>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</si>
  <si>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</si>
  <si>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</si>
  <si>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</si>
  <si>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</si>
  <si>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</si>
  <si>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</si>
  <si>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</si>
  <si>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</si>
  <si>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</si>
  <si>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</si>
  <si>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</si>
  <si>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</si>
  <si>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</si>
  <si>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</si>
  <si>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</si>
  <si>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</si>
  <si>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</si>
  <si>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</si>
  <si>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</si>
  <si>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</si>
  <si>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</si>
  <si>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</si>
  <si>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</si>
  <si>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</si>
  <si>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</si>
  <si>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</si>
  <si>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</si>
  <si>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</si>
  <si>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</si>
  <si>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</si>
  <si>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</si>
  <si>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</si>
  <si>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</si>
  <si>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</si>
  <si>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</si>
  <si>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</si>
  <si>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</si>
  <si>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</si>
  <si>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</si>
  <si>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</si>
  <si>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</si>
  <si>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</si>
  <si>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</si>
  <si>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</si>
  <si>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</si>
  <si>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</si>
  <si>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</si>
  <si>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</si>
  <si>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</si>
  <si>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</si>
  <si>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</si>
  <si>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</si>
  <si>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</si>
  <si>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</si>
  <si>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</si>
  <si>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</si>
  <si>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</si>
  <si>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</si>
  <si>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</si>
  <si>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</si>
  <si>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</si>
  <si>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</si>
  <si>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</si>
  <si>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</si>
  <si>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</si>
  <si>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</si>
  <si>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</si>
  <si>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</si>
  <si>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</si>
  <si>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</si>
  <si>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</si>
  <si>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</si>
  <si>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</si>
  <si>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</si>
  <si>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</si>
  <si>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</si>
  <si>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</si>
  <si>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</si>
  <si>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Guanajuato
Estado Analítico del Ejercicio del Presupuesto de Egresos
Clasificación por Objeto del Gasto (Capítulo y Concepto)
Del 1 de Enero al 31 de Diciembre de 2024</t>
  </si>
  <si>
    <t>Municipio de Guanajuato
Estado Analítico del Ejercicio del Presupuesto de Egresos
Clasificación Económica (por Tipo de Gasto)
Del 1 de Enero al 31 de Diciembre de 2024</t>
  </si>
  <si>
    <t>31111M130010000 PRESIDENTE MUNICIPAL</t>
  </si>
  <si>
    <t>31111M130020000 SINDICATURA Y REGIDURIA</t>
  </si>
  <si>
    <t>31111M130030100 DESPACHO SECRETARIA PART</t>
  </si>
  <si>
    <t>31111M130030200 DIRECCION DE ATENCION CI</t>
  </si>
  <si>
    <t>31111M130040000 UNIDAD DE COMUNICACION S</t>
  </si>
  <si>
    <t>31111M130050000 CONTRALORIA MUNICIPAL</t>
  </si>
  <si>
    <t>31111M130060000 UNIDAD DE INNOVACION Y P</t>
  </si>
  <si>
    <t>31111M130070100 DESPACHO SECRETARIA DEL</t>
  </si>
  <si>
    <t>31111M130070200 JUZGADO ADMINISTRATIVO M</t>
  </si>
  <si>
    <t>31111M130070300 DIRECCION DE LA FUNCION</t>
  </si>
  <si>
    <t>31111M130070400 DIRECCION DE ARCHIVO MUN</t>
  </si>
  <si>
    <t>31111M130070500 UNIDAD DE ACCESO A LA IN</t>
  </si>
  <si>
    <t>31111M130070600 DIRECCION DE GOBIERNO</t>
  </si>
  <si>
    <t>31111M130080000 DIRECCION GENERAL DE SER</t>
  </si>
  <si>
    <t>31111M130090100 DESPACHO TESORERIA MUNIC</t>
  </si>
  <si>
    <t>31111M130090200 DIRECCION DE INGRESOS</t>
  </si>
  <si>
    <t>31111M130090300 DIRECCION DE CATASTRO E</t>
  </si>
  <si>
    <t>31111M130090400 COORDINACION GENERAL DE</t>
  </si>
  <si>
    <t>31111M130090500 COORDINACION GENERAL DE</t>
  </si>
  <si>
    <t>31111M130090600 DIR. DE ADQUISICIONES Y</t>
  </si>
  <si>
    <t>31111M130090700 DIRECCION DE RECURSOS HU</t>
  </si>
  <si>
    <t>31111M130090800 DIR. DE TECNOLOGIAS DE L</t>
  </si>
  <si>
    <t>31111M130100100 DESP DIR GENERAL DE SERV</t>
  </si>
  <si>
    <t>31111M130100200 DIRECCION DE SERVICIOS C</t>
  </si>
  <si>
    <t>31111M130100300 DIRECCION DE SERVICIOS B</t>
  </si>
  <si>
    <t>31111M130100400 DIRECCION DE ALUMBRADO P</t>
  </si>
  <si>
    <t>31111M130110100 DESP DIR GRAL MED AMB Y</t>
  </si>
  <si>
    <t>31111M130110200 DIRECCION TECNICA ADMINI</t>
  </si>
  <si>
    <t>31111M130110300 DIRECCION DE ADMINISTRAC</t>
  </si>
  <si>
    <t>31111M130110400 DIR IMAGEN URB Y GEST CE</t>
  </si>
  <si>
    <t>31111M130110500 DIRECCION DE ECOLOGIA Y</t>
  </si>
  <si>
    <t>31111M130110600 DIRECCION DE VIVIENDA</t>
  </si>
  <si>
    <t>31111M130120100 DESPACHO DIR GENERAL DE</t>
  </si>
  <si>
    <t>31111M130120200 DIR TECNICA ADVA DE OBRA</t>
  </si>
  <si>
    <t>31111M130120300 DIRECCION DE CONSTRUCCIO</t>
  </si>
  <si>
    <t>31111M130120400 DIR PROG DE OBRA, ESTUDI</t>
  </si>
  <si>
    <t>31111M130120500 DIRECCION DE MANTENIMIEN</t>
  </si>
  <si>
    <t>31111M130130100 DESPACHO SRIA DE SEGURID</t>
  </si>
  <si>
    <t>31111M130130200 DIR GRAL TRANSITO MOVILI</t>
  </si>
  <si>
    <t>31111M130130300 COMISARIA DE LA POLICIA</t>
  </si>
  <si>
    <t>31111M130130400 DIRECCION DE PROTECCION</t>
  </si>
  <si>
    <t>31111M130130500 DIR FISCALIZACION Y CTRO</t>
  </si>
  <si>
    <t>31111M130130600 PROCURADURIA AUX PROT NI</t>
  </si>
  <si>
    <t>31111M130140000 DIR GRAL DE ATENCION A L</t>
  </si>
  <si>
    <t>31111M130150100 DESP DIR GRAL DESARROLLO</t>
  </si>
  <si>
    <t>31111M130150200 DIR DE GESTION Y PARTICI</t>
  </si>
  <si>
    <t>31111M130150300 DIRECCION DE DESARROLLO</t>
  </si>
  <si>
    <t>31111M130150400 DIRECCION DE PROYECTOS P</t>
  </si>
  <si>
    <t>31111M130150500 DIR ORGANIZACIONES Y PRO</t>
  </si>
  <si>
    <t>31111M130150600 DIRECCION DE SALUD</t>
  </si>
  <si>
    <t>31111M130160100 DESPACHO DIR GRAL DES TU</t>
  </si>
  <si>
    <t>31111M130160200 DIRECCION DE PROMOCION T</t>
  </si>
  <si>
    <t>31111M130160300 DIRECCION DE DESARROLLO</t>
  </si>
  <si>
    <t>31111M130160400 DIR DE ATN A MIPYMES Y S</t>
  </si>
  <si>
    <t>31111M130160500 DIR DE PROMOCION ECON Y</t>
  </si>
  <si>
    <t>31111M130170100 DESPACHO DIR GRAL DE CUL</t>
  </si>
  <si>
    <t>31111M130170200 DIRECCION DE ATENCION A</t>
  </si>
  <si>
    <t>31111M130170300 DIRECCION DE MUSEO DE LA</t>
  </si>
  <si>
    <t>31111M130900100 DES INTEGRAL PARA LA FAM</t>
  </si>
  <si>
    <t>31111M130900200 COMISION MPAL DEL DEPORT</t>
  </si>
  <si>
    <t>31111M130900300 INST. MPAL DE PLANEACION</t>
  </si>
  <si>
    <t>31111M130010100 OFICINA DE LA PRESIDENCI</t>
  </si>
  <si>
    <t>31111M130010200 DIRECCION TECNICA ADMINI</t>
  </si>
  <si>
    <t>31111M130130700 DIR CENTRO COMPUTO COMAN</t>
  </si>
  <si>
    <t>31111M130160600 DIR HOSPITALIDAD Y DESAR</t>
  </si>
  <si>
    <t>31111M130180000 DIR GENERAL DE MEDIO AMB</t>
  </si>
  <si>
    <t>31111M130180100 DIRECCION DE GESTION AMB</t>
  </si>
  <si>
    <t>31111M130190000 DIRECCION GENERAL DE FOM</t>
  </si>
  <si>
    <t>31111M130190100 DIRECCION DE ATRACCION D</t>
  </si>
  <si>
    <t>31111M130190200 DIR SECT PRODUCTIVOS Y E</t>
  </si>
  <si>
    <t>31111M130190300 DIRECCION DE PROYECTOS P</t>
  </si>
  <si>
    <t>Municipio de Guanajuato
Estado Analítico del Ejercicio del Presupuesto de Egresos
Clasificación Administrativa
Del 1 de Enero al 31 de Diciembre de 2024</t>
  </si>
  <si>
    <t>Municipio de Guanajuato
Estado Analítico del Ejercicio del Presupuesto de Egresos
Clasificación Administrativa (Poderes)
Del 1 de Enero al 31 de Diciembre de 2024</t>
  </si>
  <si>
    <t>Municipio de Guanajuato
Estado Analítico del Ejercicio del Presupuesto de Egresos
Clasificación Administrativa (Sector Paraestatal)
Del 1 de Enero al 31 de Diciembre de 2024</t>
  </si>
  <si>
    <t>Municipio de Guanajuato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</si>
</sst>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activeCell="A3" sqref="A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519982006.52999997</v>
      </c>
      <c r="C5" s="12">
        <f>SUM(C6:C12)</f>
        <v>25714841.809999999</v>
      </c>
      <c r="D5" s="12">
        <f>B5+C5</f>
        <v>545696848.33999991</v>
      </c>
      <c r="E5" s="12">
        <f>SUM(E6:E12)</f>
        <v>542235070.03999996</v>
      </c>
      <c r="F5" s="12">
        <f>SUM(F6:F12)</f>
        <v>522250580.9799999</v>
      </c>
      <c r="G5" s="12">
        <f>D5-E5</f>
        <v>3461778.2999999523</v>
      </c>
    </row>
    <row r="6" spans="1:8" x14ac:dyDescent="0.2">
      <c r="A6" s="19" t="s">
        <v>62</v>
      </c>
      <c r="B6" s="5">
        <v>159022927</v>
      </c>
      <c r="C6" s="5">
        <v>-9476094.8300000001</v>
      </c>
      <c r="D6" s="5">
        <f t="shared" ref="D6:D69" si="0">B6+C6</f>
        <v>149546832.16999999</v>
      </c>
      <c r="E6" s="5">
        <v>149228600.13</v>
      </c>
      <c r="F6" s="5">
        <v>149228600.13</v>
      </c>
      <c r="G6" s="5">
        <f t="shared" ref="G6:G69" si="1">D6-E6</f>
        <v>318232.03999999166</v>
      </c>
      <c r="H6" s="9">
        <v>1100</v>
      </c>
    </row>
    <row r="7" spans="1:8" x14ac:dyDescent="0.2">
      <c r="A7" s="19" t="s">
        <v>63</v>
      </c>
      <c r="B7" s="5">
        <v>33866186.109999999</v>
      </c>
      <c r="C7" s="5">
        <v>30921494.530000001</v>
      </c>
      <c r="D7" s="5">
        <f t="shared" si="0"/>
        <v>64787680.640000001</v>
      </c>
      <c r="E7" s="5">
        <v>64746211.119999997</v>
      </c>
      <c r="F7" s="5">
        <v>63402306.060000002</v>
      </c>
      <c r="G7" s="5">
        <f t="shared" si="1"/>
        <v>41469.520000003278</v>
      </c>
      <c r="H7" s="9">
        <v>1200</v>
      </c>
    </row>
    <row r="8" spans="1:8" x14ac:dyDescent="0.2">
      <c r="A8" s="19" t="s">
        <v>64</v>
      </c>
      <c r="B8" s="5">
        <v>50722291</v>
      </c>
      <c r="C8" s="5">
        <v>11392143.449999999</v>
      </c>
      <c r="D8" s="5">
        <f t="shared" si="0"/>
        <v>62114434.450000003</v>
      </c>
      <c r="E8" s="5">
        <v>60717446.68</v>
      </c>
      <c r="F8" s="5">
        <v>59120292.960000001</v>
      </c>
      <c r="G8" s="5">
        <f t="shared" si="1"/>
        <v>1396987.7700000033</v>
      </c>
      <c r="H8" s="9">
        <v>1300</v>
      </c>
    </row>
    <row r="9" spans="1:8" x14ac:dyDescent="0.2">
      <c r="A9" s="19" t="s">
        <v>33</v>
      </c>
      <c r="B9" s="5">
        <v>104385966</v>
      </c>
      <c r="C9" s="5">
        <v>-9185349.3300000001</v>
      </c>
      <c r="D9" s="5">
        <f t="shared" si="0"/>
        <v>95200616.670000002</v>
      </c>
      <c r="E9" s="5">
        <v>94853412.269999996</v>
      </c>
      <c r="F9" s="5">
        <v>86230052.909999996</v>
      </c>
      <c r="G9" s="5">
        <f t="shared" si="1"/>
        <v>347204.40000000596</v>
      </c>
      <c r="H9" s="9">
        <v>1400</v>
      </c>
    </row>
    <row r="10" spans="1:8" x14ac:dyDescent="0.2">
      <c r="A10" s="19" t="s">
        <v>65</v>
      </c>
      <c r="B10" s="5">
        <v>171984636.41999999</v>
      </c>
      <c r="C10" s="5">
        <v>2062647.99</v>
      </c>
      <c r="D10" s="5">
        <f t="shared" si="0"/>
        <v>174047284.41</v>
      </c>
      <c r="E10" s="5">
        <v>172689399.84</v>
      </c>
      <c r="F10" s="5">
        <v>164269328.91999999</v>
      </c>
      <c r="G10" s="5">
        <f t="shared" si="1"/>
        <v>1357884.5699999928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68344693.200000003</v>
      </c>
      <c r="C13" s="13">
        <f>SUM(C14:C22)</f>
        <v>31473110.830000002</v>
      </c>
      <c r="D13" s="13">
        <f t="shared" si="0"/>
        <v>99817804.030000001</v>
      </c>
      <c r="E13" s="13">
        <f>SUM(E14:E22)</f>
        <v>97197957.549999997</v>
      </c>
      <c r="F13" s="13">
        <f>SUM(F14:F22)</f>
        <v>93679212.320000008</v>
      </c>
      <c r="G13" s="13">
        <f t="shared" si="1"/>
        <v>2619846.4800000042</v>
      </c>
      <c r="H13" s="18">
        <v>0</v>
      </c>
    </row>
    <row r="14" spans="1:8" x14ac:dyDescent="0.2">
      <c r="A14" s="19" t="s">
        <v>67</v>
      </c>
      <c r="B14" s="5">
        <v>7008722</v>
      </c>
      <c r="C14" s="5">
        <v>2575805.4399999999</v>
      </c>
      <c r="D14" s="5">
        <f t="shared" si="0"/>
        <v>9584527.4399999995</v>
      </c>
      <c r="E14" s="5">
        <v>8906175.1300000008</v>
      </c>
      <c r="F14" s="5">
        <v>8741244.9299999997</v>
      </c>
      <c r="G14" s="5">
        <f t="shared" si="1"/>
        <v>678352.30999999866</v>
      </c>
      <c r="H14" s="9">
        <v>2100</v>
      </c>
    </row>
    <row r="15" spans="1:8" x14ac:dyDescent="0.2">
      <c r="A15" s="19" t="s">
        <v>68</v>
      </c>
      <c r="B15" s="5">
        <v>6557885</v>
      </c>
      <c r="C15" s="5">
        <v>3485861.57</v>
      </c>
      <c r="D15" s="5">
        <f t="shared" si="0"/>
        <v>10043746.57</v>
      </c>
      <c r="E15" s="5">
        <v>9744681.1799999997</v>
      </c>
      <c r="F15" s="5">
        <v>8532960.8499999996</v>
      </c>
      <c r="G15" s="5">
        <f t="shared" si="1"/>
        <v>299065.3900000006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15390977</v>
      </c>
      <c r="C17" s="5">
        <v>7506551.1200000001</v>
      </c>
      <c r="D17" s="5">
        <f t="shared" si="0"/>
        <v>22897528.120000001</v>
      </c>
      <c r="E17" s="5">
        <v>22326285.75</v>
      </c>
      <c r="F17" s="5">
        <v>22312071.109999999</v>
      </c>
      <c r="G17" s="5">
        <f t="shared" si="1"/>
        <v>571242.37000000104</v>
      </c>
      <c r="H17" s="9">
        <v>2400</v>
      </c>
    </row>
    <row r="18" spans="1:8" x14ac:dyDescent="0.2">
      <c r="A18" s="19" t="s">
        <v>71</v>
      </c>
      <c r="B18" s="5">
        <v>1015000</v>
      </c>
      <c r="C18" s="5">
        <v>17254.55</v>
      </c>
      <c r="D18" s="5">
        <f t="shared" si="0"/>
        <v>1032254.55</v>
      </c>
      <c r="E18" s="5">
        <v>910974.9</v>
      </c>
      <c r="F18" s="5">
        <v>910974.9</v>
      </c>
      <c r="G18" s="5">
        <f t="shared" si="1"/>
        <v>121279.65000000002</v>
      </c>
      <c r="H18" s="9">
        <v>2500</v>
      </c>
    </row>
    <row r="19" spans="1:8" x14ac:dyDescent="0.2">
      <c r="A19" s="19" t="s">
        <v>72</v>
      </c>
      <c r="B19" s="5">
        <v>30281411.199999999</v>
      </c>
      <c r="C19" s="5">
        <v>16940816.469999999</v>
      </c>
      <c r="D19" s="5">
        <f t="shared" si="0"/>
        <v>47222227.670000002</v>
      </c>
      <c r="E19" s="5">
        <v>46823231.460000001</v>
      </c>
      <c r="F19" s="5">
        <v>45200566.200000003</v>
      </c>
      <c r="G19" s="5">
        <f t="shared" si="1"/>
        <v>398996.21000000089</v>
      </c>
      <c r="H19" s="9">
        <v>2600</v>
      </c>
    </row>
    <row r="20" spans="1:8" x14ac:dyDescent="0.2">
      <c r="A20" s="19" t="s">
        <v>73</v>
      </c>
      <c r="B20" s="5">
        <v>6460650</v>
      </c>
      <c r="C20" s="5">
        <v>830331.51</v>
      </c>
      <c r="D20" s="5">
        <f t="shared" si="0"/>
        <v>7290981.5099999998</v>
      </c>
      <c r="E20" s="5">
        <v>7092542.4500000002</v>
      </c>
      <c r="F20" s="5">
        <v>6587327.6500000004</v>
      </c>
      <c r="G20" s="5">
        <f t="shared" si="1"/>
        <v>198439.05999999959</v>
      </c>
      <c r="H20" s="9">
        <v>2700</v>
      </c>
    </row>
    <row r="21" spans="1:8" x14ac:dyDescent="0.2">
      <c r="A21" s="19" t="s">
        <v>74</v>
      </c>
      <c r="B21" s="5">
        <v>195000</v>
      </c>
      <c r="C21" s="5">
        <v>0</v>
      </c>
      <c r="D21" s="5">
        <f t="shared" si="0"/>
        <v>195000</v>
      </c>
      <c r="E21" s="5">
        <v>177771.1</v>
      </c>
      <c r="F21" s="5">
        <v>177771.1</v>
      </c>
      <c r="G21" s="5">
        <f t="shared" si="1"/>
        <v>17228.899999999994</v>
      </c>
      <c r="H21" s="9">
        <v>2800</v>
      </c>
    </row>
    <row r="22" spans="1:8" x14ac:dyDescent="0.2">
      <c r="A22" s="19" t="s">
        <v>75</v>
      </c>
      <c r="B22" s="5">
        <v>1435048</v>
      </c>
      <c r="C22" s="5">
        <v>116490.17</v>
      </c>
      <c r="D22" s="5">
        <f t="shared" si="0"/>
        <v>1551538.17</v>
      </c>
      <c r="E22" s="5">
        <v>1216295.58</v>
      </c>
      <c r="F22" s="5">
        <v>1216295.58</v>
      </c>
      <c r="G22" s="5">
        <f t="shared" si="1"/>
        <v>335242.58999999985</v>
      </c>
      <c r="H22" s="9">
        <v>2900</v>
      </c>
    </row>
    <row r="23" spans="1:8" x14ac:dyDescent="0.2">
      <c r="A23" s="17" t="s">
        <v>59</v>
      </c>
      <c r="B23" s="13">
        <f>SUM(B24:B32)</f>
        <v>121195347</v>
      </c>
      <c r="C23" s="13">
        <f>SUM(C24:C32)</f>
        <v>257173308.78</v>
      </c>
      <c r="D23" s="13">
        <f t="shared" si="0"/>
        <v>378368655.77999997</v>
      </c>
      <c r="E23" s="13">
        <f>SUM(E24:E32)</f>
        <v>368153845.25</v>
      </c>
      <c r="F23" s="13">
        <f>SUM(F24:F32)</f>
        <v>346834726.06999999</v>
      </c>
      <c r="G23" s="13">
        <f t="shared" si="1"/>
        <v>10214810.529999971</v>
      </c>
      <c r="H23" s="18">
        <v>0</v>
      </c>
    </row>
    <row r="24" spans="1:8" x14ac:dyDescent="0.2">
      <c r="A24" s="19" t="s">
        <v>76</v>
      </c>
      <c r="B24" s="5">
        <v>14393156</v>
      </c>
      <c r="C24" s="5">
        <v>18923270.219999999</v>
      </c>
      <c r="D24" s="5">
        <f t="shared" si="0"/>
        <v>33316426.219999999</v>
      </c>
      <c r="E24" s="5">
        <v>32580664.140000001</v>
      </c>
      <c r="F24" s="5">
        <v>24504435.149999999</v>
      </c>
      <c r="G24" s="5">
        <f t="shared" si="1"/>
        <v>735762.07999999821</v>
      </c>
      <c r="H24" s="9">
        <v>3100</v>
      </c>
    </row>
    <row r="25" spans="1:8" x14ac:dyDescent="0.2">
      <c r="A25" s="19" t="s">
        <v>77</v>
      </c>
      <c r="B25" s="5">
        <v>9109011</v>
      </c>
      <c r="C25" s="5">
        <v>-1585565.4</v>
      </c>
      <c r="D25" s="5">
        <f t="shared" si="0"/>
        <v>7523445.5999999996</v>
      </c>
      <c r="E25" s="5">
        <v>7300655.4800000004</v>
      </c>
      <c r="F25" s="5">
        <v>6327895.4800000004</v>
      </c>
      <c r="G25" s="5">
        <f t="shared" si="1"/>
        <v>222790.11999999918</v>
      </c>
      <c r="H25" s="9">
        <v>3200</v>
      </c>
    </row>
    <row r="26" spans="1:8" x14ac:dyDescent="0.2">
      <c r="A26" s="19" t="s">
        <v>78</v>
      </c>
      <c r="B26" s="5">
        <v>19023875</v>
      </c>
      <c r="C26" s="5">
        <v>196785242.34</v>
      </c>
      <c r="D26" s="5">
        <f t="shared" si="0"/>
        <v>215809117.34</v>
      </c>
      <c r="E26" s="5">
        <v>211956988.02000001</v>
      </c>
      <c r="F26" s="5">
        <v>211386918.30000001</v>
      </c>
      <c r="G26" s="5">
        <f t="shared" si="1"/>
        <v>3852129.3199999928</v>
      </c>
      <c r="H26" s="9">
        <v>3300</v>
      </c>
    </row>
    <row r="27" spans="1:8" x14ac:dyDescent="0.2">
      <c r="A27" s="19" t="s">
        <v>79</v>
      </c>
      <c r="B27" s="5">
        <v>8632800</v>
      </c>
      <c r="C27" s="5">
        <v>-508348.53</v>
      </c>
      <c r="D27" s="5">
        <f t="shared" si="0"/>
        <v>8124451.4699999997</v>
      </c>
      <c r="E27" s="5">
        <v>8010480.2599999998</v>
      </c>
      <c r="F27" s="5">
        <v>8010480.2599999998</v>
      </c>
      <c r="G27" s="5">
        <f t="shared" si="1"/>
        <v>113971.20999999996</v>
      </c>
      <c r="H27" s="9">
        <v>3400</v>
      </c>
    </row>
    <row r="28" spans="1:8" x14ac:dyDescent="0.2">
      <c r="A28" s="19" t="s">
        <v>80</v>
      </c>
      <c r="B28" s="5">
        <v>35393485</v>
      </c>
      <c r="C28" s="5">
        <v>22175098.719999999</v>
      </c>
      <c r="D28" s="5">
        <f t="shared" si="0"/>
        <v>57568583.719999999</v>
      </c>
      <c r="E28" s="5">
        <v>55564575.539999999</v>
      </c>
      <c r="F28" s="5">
        <v>48217965.93</v>
      </c>
      <c r="G28" s="5">
        <f t="shared" si="1"/>
        <v>2004008.1799999997</v>
      </c>
      <c r="H28" s="9">
        <v>3500</v>
      </c>
    </row>
    <row r="29" spans="1:8" x14ac:dyDescent="0.2">
      <c r="A29" s="19" t="s">
        <v>81</v>
      </c>
      <c r="B29" s="5">
        <v>10551400</v>
      </c>
      <c r="C29" s="5">
        <v>877125.14</v>
      </c>
      <c r="D29" s="5">
        <f t="shared" si="0"/>
        <v>11428525.140000001</v>
      </c>
      <c r="E29" s="5">
        <v>10474666.289999999</v>
      </c>
      <c r="F29" s="5">
        <v>8681938.3699999992</v>
      </c>
      <c r="G29" s="5">
        <f t="shared" si="1"/>
        <v>953858.85000000149</v>
      </c>
      <c r="H29" s="9">
        <v>3600</v>
      </c>
    </row>
    <row r="30" spans="1:8" x14ac:dyDescent="0.2">
      <c r="A30" s="19" t="s">
        <v>82</v>
      </c>
      <c r="B30" s="5">
        <v>1788181</v>
      </c>
      <c r="C30" s="5">
        <v>304607.8</v>
      </c>
      <c r="D30" s="5">
        <f t="shared" si="0"/>
        <v>2092788.8</v>
      </c>
      <c r="E30" s="5">
        <v>1118334.49</v>
      </c>
      <c r="F30" s="5">
        <v>1062513.53</v>
      </c>
      <c r="G30" s="5">
        <f t="shared" si="1"/>
        <v>974454.31</v>
      </c>
      <c r="H30" s="9">
        <v>3700</v>
      </c>
    </row>
    <row r="31" spans="1:8" x14ac:dyDescent="0.2">
      <c r="A31" s="19" t="s">
        <v>83</v>
      </c>
      <c r="B31" s="5">
        <v>10966471</v>
      </c>
      <c r="C31" s="5">
        <v>21306839.719999999</v>
      </c>
      <c r="D31" s="5">
        <f t="shared" si="0"/>
        <v>32273310.719999999</v>
      </c>
      <c r="E31" s="5">
        <v>32032225.379999999</v>
      </c>
      <c r="F31" s="5">
        <v>31164525.379999999</v>
      </c>
      <c r="G31" s="5">
        <f t="shared" si="1"/>
        <v>241085.33999999985</v>
      </c>
      <c r="H31" s="9">
        <v>3800</v>
      </c>
    </row>
    <row r="32" spans="1:8" x14ac:dyDescent="0.2">
      <c r="A32" s="19" t="s">
        <v>18</v>
      </c>
      <c r="B32" s="5">
        <v>11336968</v>
      </c>
      <c r="C32" s="5">
        <v>-1104961.23</v>
      </c>
      <c r="D32" s="5">
        <f t="shared" si="0"/>
        <v>10232006.77</v>
      </c>
      <c r="E32" s="5">
        <v>9115255.6500000004</v>
      </c>
      <c r="F32" s="5">
        <v>7478053.6699999999</v>
      </c>
      <c r="G32" s="5">
        <f t="shared" si="1"/>
        <v>1116751.1199999992</v>
      </c>
      <c r="H32" s="9">
        <v>3900</v>
      </c>
    </row>
    <row r="33" spans="1:8" x14ac:dyDescent="0.2">
      <c r="A33" s="17" t="s">
        <v>124</v>
      </c>
      <c r="B33" s="13">
        <f>SUM(B34:B42)</f>
        <v>81419939.969999999</v>
      </c>
      <c r="C33" s="13">
        <f>SUM(C34:C42)</f>
        <v>35766488.880000003</v>
      </c>
      <c r="D33" s="13">
        <f t="shared" si="0"/>
        <v>117186428.84999999</v>
      </c>
      <c r="E33" s="13">
        <f>SUM(E34:E42)</f>
        <v>112956778.7</v>
      </c>
      <c r="F33" s="13">
        <f>SUM(F34:F42)</f>
        <v>111126701.47</v>
      </c>
      <c r="G33" s="13">
        <f t="shared" si="1"/>
        <v>4229650.1499999911</v>
      </c>
      <c r="H33" s="18">
        <v>0</v>
      </c>
    </row>
    <row r="34" spans="1:8" x14ac:dyDescent="0.2">
      <c r="A34" s="19" t="s">
        <v>84</v>
      </c>
      <c r="B34" s="5">
        <v>50922358.969999999</v>
      </c>
      <c r="C34" s="5">
        <v>340000</v>
      </c>
      <c r="D34" s="5">
        <f t="shared" si="0"/>
        <v>51262358.969999999</v>
      </c>
      <c r="E34" s="5">
        <v>51262358.969999999</v>
      </c>
      <c r="F34" s="5">
        <v>51262358.969999999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565000</v>
      </c>
      <c r="C36" s="5">
        <v>0</v>
      </c>
      <c r="D36" s="5">
        <f t="shared" si="0"/>
        <v>565000</v>
      </c>
      <c r="E36" s="5">
        <v>564999.89</v>
      </c>
      <c r="F36" s="5">
        <v>564999.89</v>
      </c>
      <c r="G36" s="5">
        <f t="shared" si="1"/>
        <v>0.10999999998603016</v>
      </c>
      <c r="H36" s="9">
        <v>4300</v>
      </c>
    </row>
    <row r="37" spans="1:8" x14ac:dyDescent="0.2">
      <c r="A37" s="19" t="s">
        <v>87</v>
      </c>
      <c r="B37" s="5">
        <v>29932581</v>
      </c>
      <c r="C37" s="5">
        <v>35426488.880000003</v>
      </c>
      <c r="D37" s="5">
        <f t="shared" si="0"/>
        <v>65359069.880000003</v>
      </c>
      <c r="E37" s="5">
        <v>61129419.840000004</v>
      </c>
      <c r="F37" s="5">
        <v>59299342.609999999</v>
      </c>
      <c r="G37" s="5">
        <f t="shared" si="1"/>
        <v>4229650.0399999991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470000</v>
      </c>
      <c r="C43" s="13">
        <f>SUM(C44:C52)</f>
        <v>27573038.219999999</v>
      </c>
      <c r="D43" s="13">
        <f t="shared" si="0"/>
        <v>28043038.219999999</v>
      </c>
      <c r="E43" s="13">
        <f>SUM(E44:E52)</f>
        <v>26516911.829999998</v>
      </c>
      <c r="F43" s="13">
        <f>SUM(F44:F52)</f>
        <v>26350467.27</v>
      </c>
      <c r="G43" s="13">
        <f t="shared" si="1"/>
        <v>1526126.3900000006</v>
      </c>
      <c r="H43" s="18">
        <v>0</v>
      </c>
    </row>
    <row r="44" spans="1:8" x14ac:dyDescent="0.2">
      <c r="A44" s="4" t="s">
        <v>91</v>
      </c>
      <c r="B44" s="5">
        <v>0</v>
      </c>
      <c r="C44" s="5">
        <v>1383436.08</v>
      </c>
      <c r="D44" s="5">
        <f t="shared" si="0"/>
        <v>1383436.08</v>
      </c>
      <c r="E44" s="5">
        <v>1283125.6499999999</v>
      </c>
      <c r="F44" s="5">
        <v>1116681.0900000001</v>
      </c>
      <c r="G44" s="5">
        <f t="shared" si="1"/>
        <v>100310.43000000017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402000</v>
      </c>
      <c r="D45" s="5">
        <f t="shared" si="0"/>
        <v>402000</v>
      </c>
      <c r="E45" s="5">
        <v>368117.88</v>
      </c>
      <c r="F45" s="5">
        <v>368117.88</v>
      </c>
      <c r="G45" s="5">
        <f t="shared" si="1"/>
        <v>33882.119999999995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325000</v>
      </c>
      <c r="D46" s="5">
        <f t="shared" si="0"/>
        <v>325000</v>
      </c>
      <c r="E46" s="5">
        <v>313038.92</v>
      </c>
      <c r="F46" s="5">
        <v>313038.92</v>
      </c>
      <c r="G46" s="5">
        <f t="shared" si="1"/>
        <v>11961.080000000016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24914202</v>
      </c>
      <c r="D47" s="5">
        <f t="shared" si="0"/>
        <v>24914202</v>
      </c>
      <c r="E47" s="5">
        <v>23752129.989999998</v>
      </c>
      <c r="F47" s="5">
        <v>23752129.989999998</v>
      </c>
      <c r="G47" s="5">
        <f t="shared" si="1"/>
        <v>1162072.0100000016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109784.14</v>
      </c>
      <c r="D48" s="5">
        <f t="shared" si="0"/>
        <v>109784.14</v>
      </c>
      <c r="E48" s="5">
        <v>0</v>
      </c>
      <c r="F48" s="5">
        <v>0</v>
      </c>
      <c r="G48" s="5">
        <f t="shared" si="1"/>
        <v>109784.14</v>
      </c>
      <c r="H48" s="9">
        <v>5500</v>
      </c>
    </row>
    <row r="49" spans="1:8" x14ac:dyDescent="0.2">
      <c r="A49" s="19" t="s">
        <v>96</v>
      </c>
      <c r="B49" s="5">
        <v>0</v>
      </c>
      <c r="C49" s="5">
        <v>422616</v>
      </c>
      <c r="D49" s="5">
        <f t="shared" si="0"/>
        <v>422616</v>
      </c>
      <c r="E49" s="5">
        <v>392916</v>
      </c>
      <c r="F49" s="5">
        <v>392916</v>
      </c>
      <c r="G49" s="5">
        <f t="shared" si="1"/>
        <v>29700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470000</v>
      </c>
      <c r="C52" s="5">
        <v>16000</v>
      </c>
      <c r="D52" s="5">
        <f t="shared" si="0"/>
        <v>486000</v>
      </c>
      <c r="E52" s="5">
        <v>407583.39</v>
      </c>
      <c r="F52" s="5">
        <v>407583.39</v>
      </c>
      <c r="G52" s="5">
        <f t="shared" si="1"/>
        <v>78416.609999999986</v>
      </c>
      <c r="H52" s="9">
        <v>5900</v>
      </c>
    </row>
    <row r="53" spans="1:8" x14ac:dyDescent="0.2">
      <c r="A53" s="17" t="s">
        <v>60</v>
      </c>
      <c r="B53" s="13">
        <f>SUM(B54:B56)</f>
        <v>71354038.799999997</v>
      </c>
      <c r="C53" s="13">
        <f>SUM(C54:C56)</f>
        <v>241990940.66</v>
      </c>
      <c r="D53" s="13">
        <f t="shared" si="0"/>
        <v>313344979.45999998</v>
      </c>
      <c r="E53" s="13">
        <f>SUM(E54:E56)</f>
        <v>291949896.94</v>
      </c>
      <c r="F53" s="13">
        <f>SUM(F54:F56)</f>
        <v>264791060.06999999</v>
      </c>
      <c r="G53" s="13">
        <f t="shared" si="1"/>
        <v>21395082.519999981</v>
      </c>
      <c r="H53" s="18">
        <v>0</v>
      </c>
    </row>
    <row r="54" spans="1:8" x14ac:dyDescent="0.2">
      <c r="A54" s="19" t="s">
        <v>100</v>
      </c>
      <c r="B54" s="5">
        <v>70754038.799999997</v>
      </c>
      <c r="C54" s="5">
        <v>165065184.84</v>
      </c>
      <c r="D54" s="5">
        <f t="shared" si="0"/>
        <v>235819223.63999999</v>
      </c>
      <c r="E54" s="5">
        <v>225759389.72</v>
      </c>
      <c r="F54" s="5">
        <v>200392706.75999999</v>
      </c>
      <c r="G54" s="5">
        <f t="shared" si="1"/>
        <v>10059833.919999987</v>
      </c>
      <c r="H54" s="9">
        <v>6100</v>
      </c>
    </row>
    <row r="55" spans="1:8" x14ac:dyDescent="0.2">
      <c r="A55" s="19" t="s">
        <v>101</v>
      </c>
      <c r="B55" s="5">
        <v>600000</v>
      </c>
      <c r="C55" s="5">
        <v>76925755.819999993</v>
      </c>
      <c r="D55" s="5">
        <f t="shared" si="0"/>
        <v>77525755.819999993</v>
      </c>
      <c r="E55" s="5">
        <v>66190507.219999999</v>
      </c>
      <c r="F55" s="5">
        <v>64398353.310000002</v>
      </c>
      <c r="G55" s="5">
        <f t="shared" si="1"/>
        <v>11335248.599999994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1700000</v>
      </c>
      <c r="C57" s="13">
        <f>SUM(C58:C64)</f>
        <v>0</v>
      </c>
      <c r="D57" s="13">
        <f t="shared" si="0"/>
        <v>1700000</v>
      </c>
      <c r="E57" s="13">
        <f>SUM(E58:E64)</f>
        <v>0</v>
      </c>
      <c r="F57" s="13">
        <f>SUM(F58:F64)</f>
        <v>0</v>
      </c>
      <c r="G57" s="13">
        <f t="shared" si="1"/>
        <v>1700000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1700000</v>
      </c>
      <c r="C64" s="5">
        <v>0</v>
      </c>
      <c r="D64" s="5">
        <f t="shared" si="0"/>
        <v>1700000</v>
      </c>
      <c r="E64" s="5">
        <v>0</v>
      </c>
      <c r="F64" s="5">
        <v>0</v>
      </c>
      <c r="G64" s="5">
        <f t="shared" si="1"/>
        <v>1700000</v>
      </c>
      <c r="H64" s="9">
        <v>7900</v>
      </c>
    </row>
    <row r="65" spans="1:8" x14ac:dyDescent="0.2">
      <c r="A65" s="17" t="s">
        <v>127</v>
      </c>
      <c r="B65" s="13">
        <f>SUM(B66:B68)</f>
        <v>14350000</v>
      </c>
      <c r="C65" s="13">
        <f>SUM(C66:C68)</f>
        <v>10352187.789999999</v>
      </c>
      <c r="D65" s="13">
        <f t="shared" si="0"/>
        <v>24702187.789999999</v>
      </c>
      <c r="E65" s="13">
        <f>SUM(E66:E68)</f>
        <v>24632928.170000002</v>
      </c>
      <c r="F65" s="13">
        <f>SUM(F66:F68)</f>
        <v>21549369.07</v>
      </c>
      <c r="G65" s="13">
        <f t="shared" si="1"/>
        <v>69259.619999997318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14350000</v>
      </c>
      <c r="C68" s="5">
        <v>10352187.789999999</v>
      </c>
      <c r="D68" s="5">
        <f t="shared" si="0"/>
        <v>24702187.789999999</v>
      </c>
      <c r="E68" s="5">
        <v>24632928.170000002</v>
      </c>
      <c r="F68" s="5">
        <v>21549369.07</v>
      </c>
      <c r="G68" s="5">
        <f t="shared" si="1"/>
        <v>69259.619999997318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878816025.5</v>
      </c>
      <c r="C77" s="15">
        <f t="shared" si="4"/>
        <v>630043916.96999991</v>
      </c>
      <c r="D77" s="15">
        <f t="shared" si="4"/>
        <v>1508859942.4699998</v>
      </c>
      <c r="E77" s="15">
        <f t="shared" si="4"/>
        <v>1463643388.48</v>
      </c>
      <c r="F77" s="15">
        <f t="shared" si="4"/>
        <v>1386582117.2499998</v>
      </c>
      <c r="G77" s="15">
        <f t="shared" si="4"/>
        <v>45216553.989999898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>
      <selection activeCell="A3" sqref="A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790941986.70000005</v>
      </c>
      <c r="C6" s="5">
        <v>350127750.30000001</v>
      </c>
      <c r="D6" s="5">
        <f>B6+C6</f>
        <v>1141069737</v>
      </c>
      <c r="E6" s="5">
        <v>1120543651.54</v>
      </c>
      <c r="F6" s="5">
        <v>1073891220.8399999</v>
      </c>
      <c r="G6" s="5">
        <f>D6-E6</f>
        <v>20526085.460000038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87874038.799999997</v>
      </c>
      <c r="C8" s="5">
        <v>279916166.67000002</v>
      </c>
      <c r="D8" s="5">
        <f>B8+C8</f>
        <v>367790205.47000003</v>
      </c>
      <c r="E8" s="5">
        <v>343099736.94</v>
      </c>
      <c r="F8" s="5">
        <v>312690896.41000003</v>
      </c>
      <c r="G8" s="5">
        <f>D8-E8</f>
        <v>24690468.530000031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878816025.5</v>
      </c>
      <c r="C16" s="15">
        <f t="shared" si="0"/>
        <v>630043916.97000003</v>
      </c>
      <c r="D16" s="15">
        <f t="shared" si="0"/>
        <v>1508859942.47</v>
      </c>
      <c r="E16" s="15">
        <f t="shared" si="0"/>
        <v>1463643388.48</v>
      </c>
      <c r="F16" s="15">
        <f t="shared" si="0"/>
        <v>1386582117.25</v>
      </c>
      <c r="G16" s="15">
        <f t="shared" si="0"/>
        <v>45216553.990000069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showGridLines="0" workbookViewId="0">
      <selection activeCell="A4" sqref="A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202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2297680</v>
      </c>
      <c r="C7" s="5">
        <v>-76952.320000000007</v>
      </c>
      <c r="D7" s="5">
        <f>B7+C7</f>
        <v>2220727.6800000002</v>
      </c>
      <c r="E7" s="5">
        <v>2202477.81</v>
      </c>
      <c r="F7" s="5">
        <v>2164484.2599999998</v>
      </c>
      <c r="G7" s="5">
        <f>D7-E7</f>
        <v>18249.870000000112</v>
      </c>
    </row>
    <row r="8" spans="1:7" x14ac:dyDescent="0.2">
      <c r="A8" s="22" t="s">
        <v>132</v>
      </c>
      <c r="B8" s="5">
        <v>20560219</v>
      </c>
      <c r="C8" s="5">
        <v>-431253.23</v>
      </c>
      <c r="D8" s="5">
        <f t="shared" ref="D8:D13" si="0">B8+C8</f>
        <v>20128965.77</v>
      </c>
      <c r="E8" s="5">
        <v>19849749.57</v>
      </c>
      <c r="F8" s="5">
        <v>19692669.75</v>
      </c>
      <c r="G8" s="5">
        <f t="shared" ref="G8:G13" si="1">D8-E8</f>
        <v>279216.19999999925</v>
      </c>
    </row>
    <row r="9" spans="1:7" x14ac:dyDescent="0.2">
      <c r="A9" s="22" t="s">
        <v>133</v>
      </c>
      <c r="B9" s="5">
        <v>16114742</v>
      </c>
      <c r="C9" s="5">
        <v>619859.82999999996</v>
      </c>
      <c r="D9" s="5">
        <f t="shared" si="0"/>
        <v>16734601.83</v>
      </c>
      <c r="E9" s="5">
        <v>15535321.880000001</v>
      </c>
      <c r="F9" s="5">
        <v>13465869.060000001</v>
      </c>
      <c r="G9" s="5">
        <f t="shared" si="1"/>
        <v>1199279.9499999993</v>
      </c>
    </row>
    <row r="10" spans="1:7" x14ac:dyDescent="0.2">
      <c r="A10" s="22" t="s">
        <v>134</v>
      </c>
      <c r="B10" s="5">
        <v>2383755</v>
      </c>
      <c r="C10" s="5">
        <v>-75131.61</v>
      </c>
      <c r="D10" s="5">
        <f t="shared" si="0"/>
        <v>2308623.39</v>
      </c>
      <c r="E10" s="5">
        <v>2241465.96</v>
      </c>
      <c r="F10" s="5">
        <v>2175926.88</v>
      </c>
      <c r="G10" s="5">
        <f t="shared" si="1"/>
        <v>67157.430000000168</v>
      </c>
    </row>
    <row r="11" spans="1:7" x14ac:dyDescent="0.2">
      <c r="A11" s="22" t="s">
        <v>135</v>
      </c>
      <c r="B11" s="5">
        <v>14033316</v>
      </c>
      <c r="C11" s="5">
        <v>-353742.8</v>
      </c>
      <c r="D11" s="5">
        <f t="shared" si="0"/>
        <v>13679573.199999999</v>
      </c>
      <c r="E11" s="5">
        <v>12789940.41</v>
      </c>
      <c r="F11" s="5">
        <v>11522945.98</v>
      </c>
      <c r="G11" s="5">
        <f t="shared" si="1"/>
        <v>889632.78999999911</v>
      </c>
    </row>
    <row r="12" spans="1:7" x14ac:dyDescent="0.2">
      <c r="A12" s="22" t="s">
        <v>136</v>
      </c>
      <c r="B12" s="5">
        <v>11028825</v>
      </c>
      <c r="C12" s="5">
        <v>-65930.490000000005</v>
      </c>
      <c r="D12" s="5">
        <f t="shared" si="0"/>
        <v>10962894.51</v>
      </c>
      <c r="E12" s="5">
        <v>10751127.199999999</v>
      </c>
      <c r="F12" s="5">
        <v>10376762.949999999</v>
      </c>
      <c r="G12" s="5">
        <f t="shared" si="1"/>
        <v>211767.31000000052</v>
      </c>
    </row>
    <row r="13" spans="1:7" x14ac:dyDescent="0.2">
      <c r="A13" s="22" t="s">
        <v>137</v>
      </c>
      <c r="B13" s="5">
        <v>4078002</v>
      </c>
      <c r="C13" s="5">
        <v>1156067.3600000001</v>
      </c>
      <c r="D13" s="5">
        <f t="shared" si="0"/>
        <v>5234069.3600000003</v>
      </c>
      <c r="E13" s="5">
        <v>4964429.5199999996</v>
      </c>
      <c r="F13" s="5">
        <v>4813019.5999999996</v>
      </c>
      <c r="G13" s="5">
        <f t="shared" si="1"/>
        <v>269639.84000000078</v>
      </c>
    </row>
    <row r="14" spans="1:7" x14ac:dyDescent="0.2">
      <c r="A14" s="22" t="s">
        <v>138</v>
      </c>
      <c r="B14" s="5">
        <v>4217138</v>
      </c>
      <c r="C14" s="5">
        <v>-1540005.16</v>
      </c>
      <c r="D14" s="5">
        <f t="shared" ref="D14" si="2">B14+C14</f>
        <v>2677132.84</v>
      </c>
      <c r="E14" s="5">
        <v>2487614.87</v>
      </c>
      <c r="F14" s="5">
        <v>2400665.9900000002</v>
      </c>
      <c r="G14" s="5">
        <f t="shared" ref="G14" si="3">D14-E14</f>
        <v>189517.96999999974</v>
      </c>
    </row>
    <row r="15" spans="1:7" x14ac:dyDescent="0.2">
      <c r="A15" s="22" t="s">
        <v>139</v>
      </c>
      <c r="B15" s="5">
        <v>2088005</v>
      </c>
      <c r="C15" s="5">
        <v>-34429.629999999997</v>
      </c>
      <c r="D15" s="5">
        <f t="shared" ref="D15" si="4">B15+C15</f>
        <v>2053575.37</v>
      </c>
      <c r="E15" s="5">
        <v>2004535.85</v>
      </c>
      <c r="F15" s="5">
        <v>1946805.76</v>
      </c>
      <c r="G15" s="5">
        <f t="shared" ref="G15" si="5">D15-E15</f>
        <v>49039.520000000019</v>
      </c>
    </row>
    <row r="16" spans="1:7" x14ac:dyDescent="0.2">
      <c r="A16" s="22" t="s">
        <v>140</v>
      </c>
      <c r="B16" s="5">
        <v>3132193</v>
      </c>
      <c r="C16" s="5">
        <v>98397.24</v>
      </c>
      <c r="D16" s="5">
        <f t="shared" ref="D16" si="6">B16+C16</f>
        <v>3230590.24</v>
      </c>
      <c r="E16" s="5">
        <v>3174622.03</v>
      </c>
      <c r="F16" s="5">
        <v>3053319.55</v>
      </c>
      <c r="G16" s="5">
        <f t="shared" ref="G16" si="7">D16-E16</f>
        <v>55968.210000000428</v>
      </c>
    </row>
    <row r="17" spans="1:7" x14ac:dyDescent="0.2">
      <c r="A17" s="22" t="s">
        <v>141</v>
      </c>
      <c r="B17" s="5">
        <v>2062636</v>
      </c>
      <c r="C17" s="5">
        <v>-8127.48</v>
      </c>
      <c r="D17" s="5">
        <f t="shared" ref="D17" si="8">B17+C17</f>
        <v>2054508.52</v>
      </c>
      <c r="E17" s="5">
        <v>2005879.31</v>
      </c>
      <c r="F17" s="5">
        <v>1956677.08</v>
      </c>
      <c r="G17" s="5">
        <f t="shared" ref="G17" si="9">D17-E17</f>
        <v>48629.209999999963</v>
      </c>
    </row>
    <row r="18" spans="1:7" x14ac:dyDescent="0.2">
      <c r="A18" s="22" t="s">
        <v>142</v>
      </c>
      <c r="B18" s="5">
        <v>577822</v>
      </c>
      <c r="C18" s="5">
        <v>96.36</v>
      </c>
      <c r="D18" s="5">
        <f t="shared" ref="D18" si="10">B18+C18</f>
        <v>577918.36</v>
      </c>
      <c r="E18" s="5">
        <v>556592.31000000006</v>
      </c>
      <c r="F18" s="5">
        <v>541958.41</v>
      </c>
      <c r="G18" s="5">
        <f t="shared" ref="G18" si="11">D18-E18</f>
        <v>21326.04999999993</v>
      </c>
    </row>
    <row r="19" spans="1:7" x14ac:dyDescent="0.2">
      <c r="A19" s="22" t="s">
        <v>143</v>
      </c>
      <c r="B19" s="5">
        <v>2545576</v>
      </c>
      <c r="C19" s="5">
        <v>-982679.62</v>
      </c>
      <c r="D19" s="5">
        <f t="shared" ref="D19" si="12">B19+C19</f>
        <v>1562896.38</v>
      </c>
      <c r="E19" s="5">
        <v>1562081.18</v>
      </c>
      <c r="F19" s="5">
        <v>1561381.18</v>
      </c>
      <c r="G19" s="5">
        <f t="shared" ref="G19" si="13">D19-E19</f>
        <v>815.19999999995343</v>
      </c>
    </row>
    <row r="20" spans="1:7" x14ac:dyDescent="0.2">
      <c r="A20" s="22" t="s">
        <v>144</v>
      </c>
      <c r="B20" s="5">
        <v>9819766</v>
      </c>
      <c r="C20" s="5">
        <v>-460098.35</v>
      </c>
      <c r="D20" s="5">
        <f t="shared" ref="D20" si="14">B20+C20</f>
        <v>9359667.6500000004</v>
      </c>
      <c r="E20" s="5">
        <v>9126123.3300000001</v>
      </c>
      <c r="F20" s="5">
        <v>8886400.2799999993</v>
      </c>
      <c r="G20" s="5">
        <f t="shared" ref="G20" si="15">D20-E20</f>
        <v>233544.3200000003</v>
      </c>
    </row>
    <row r="21" spans="1:7" x14ac:dyDescent="0.2">
      <c r="A21" s="22" t="s">
        <v>145</v>
      </c>
      <c r="B21" s="5">
        <v>9329431</v>
      </c>
      <c r="C21" s="5">
        <v>-1246921.5</v>
      </c>
      <c r="D21" s="5">
        <f t="shared" ref="D21" si="16">B21+C21</f>
        <v>8082509.5</v>
      </c>
      <c r="E21" s="5">
        <v>6320316.5499999998</v>
      </c>
      <c r="F21" s="5">
        <v>6220623.7699999996</v>
      </c>
      <c r="G21" s="5">
        <f t="shared" ref="G21" si="17">D21-E21</f>
        <v>1762192.9500000002</v>
      </c>
    </row>
    <row r="22" spans="1:7" x14ac:dyDescent="0.2">
      <c r="A22" s="22" t="s">
        <v>146</v>
      </c>
      <c r="B22" s="5">
        <v>15188539</v>
      </c>
      <c r="C22" s="5">
        <v>1116935.97</v>
      </c>
      <c r="D22" s="5">
        <f t="shared" ref="D22" si="18">B22+C22</f>
        <v>16305474.970000001</v>
      </c>
      <c r="E22" s="5">
        <v>15246951.640000001</v>
      </c>
      <c r="F22" s="5">
        <v>14869111.619999999</v>
      </c>
      <c r="G22" s="5">
        <f t="shared" ref="G22" si="19">D22-E22</f>
        <v>1058523.33</v>
      </c>
    </row>
    <row r="23" spans="1:7" x14ac:dyDescent="0.2">
      <c r="A23" s="22" t="s">
        <v>147</v>
      </c>
      <c r="B23" s="5">
        <v>7695590</v>
      </c>
      <c r="C23" s="5">
        <v>-99433.45</v>
      </c>
      <c r="D23" s="5">
        <f t="shared" ref="D23" si="20">B23+C23</f>
        <v>7596156.5499999998</v>
      </c>
      <c r="E23" s="5">
        <v>7481235.1900000004</v>
      </c>
      <c r="F23" s="5">
        <v>7269686.9199999999</v>
      </c>
      <c r="G23" s="5">
        <f t="shared" ref="G23" si="21">D23-E23</f>
        <v>114921.3599999994</v>
      </c>
    </row>
    <row r="24" spans="1:7" x14ac:dyDescent="0.2">
      <c r="A24" s="22" t="s">
        <v>148</v>
      </c>
      <c r="B24" s="5">
        <v>14301905</v>
      </c>
      <c r="C24" s="5">
        <v>-264965.55</v>
      </c>
      <c r="D24" s="5">
        <f t="shared" ref="D24" si="22">B24+C24</f>
        <v>14036939.449999999</v>
      </c>
      <c r="E24" s="5">
        <v>13855011.4</v>
      </c>
      <c r="F24" s="5">
        <v>13546661.609999999</v>
      </c>
      <c r="G24" s="5">
        <f t="shared" ref="G24" si="23">D24-E24</f>
        <v>181928.04999999888</v>
      </c>
    </row>
    <row r="25" spans="1:7" x14ac:dyDescent="0.2">
      <c r="A25" s="22" t="s">
        <v>149</v>
      </c>
      <c r="B25" s="5">
        <v>1979628</v>
      </c>
      <c r="C25" s="5">
        <v>-359427.14</v>
      </c>
      <c r="D25" s="5">
        <f t="shared" ref="D25" si="24">B25+C25</f>
        <v>1620200.8599999999</v>
      </c>
      <c r="E25" s="5">
        <v>1557319.51</v>
      </c>
      <c r="F25" s="5">
        <v>1496999.99</v>
      </c>
      <c r="G25" s="5">
        <f t="shared" ref="G25" si="25">D25-E25</f>
        <v>62881.34999999986</v>
      </c>
    </row>
    <row r="26" spans="1:7" x14ac:dyDescent="0.2">
      <c r="A26" s="22" t="s">
        <v>150</v>
      </c>
      <c r="B26" s="5">
        <v>17425446</v>
      </c>
      <c r="C26" s="5">
        <v>7208356.4199999999</v>
      </c>
      <c r="D26" s="5">
        <f t="shared" ref="D26" si="26">B26+C26</f>
        <v>24633802.420000002</v>
      </c>
      <c r="E26" s="5">
        <v>22396222.82</v>
      </c>
      <c r="F26" s="5">
        <v>21710096.059999999</v>
      </c>
      <c r="G26" s="5">
        <f t="shared" ref="G26" si="27">D26-E26</f>
        <v>2237579.6000000015</v>
      </c>
    </row>
    <row r="27" spans="1:7" x14ac:dyDescent="0.2">
      <c r="A27" s="22" t="s">
        <v>151</v>
      </c>
      <c r="B27" s="5">
        <v>59278746.530000001</v>
      </c>
      <c r="C27" s="5">
        <v>43962452.799999997</v>
      </c>
      <c r="D27" s="5">
        <f t="shared" ref="D27" si="28">B27+C27</f>
        <v>103241199.33</v>
      </c>
      <c r="E27" s="5">
        <v>102167107.59</v>
      </c>
      <c r="F27" s="5">
        <v>93331441.420000002</v>
      </c>
      <c r="G27" s="5">
        <f t="shared" ref="G27" si="29">D27-E27</f>
        <v>1074091.7399999946</v>
      </c>
    </row>
    <row r="28" spans="1:7" x14ac:dyDescent="0.2">
      <c r="A28" s="22" t="s">
        <v>152</v>
      </c>
      <c r="B28" s="5">
        <v>4292185</v>
      </c>
      <c r="C28" s="5">
        <v>-1578325.62</v>
      </c>
      <c r="D28" s="5">
        <f t="shared" ref="D28" si="30">B28+C28</f>
        <v>2713859.38</v>
      </c>
      <c r="E28" s="5">
        <v>2707140.6</v>
      </c>
      <c r="F28" s="5">
        <v>2707140.6</v>
      </c>
      <c r="G28" s="5">
        <f t="shared" ref="G28" si="31">D28-E28</f>
        <v>6718.7799999997951</v>
      </c>
    </row>
    <row r="29" spans="1:7" x14ac:dyDescent="0.2">
      <c r="A29" s="22" t="s">
        <v>153</v>
      </c>
      <c r="B29" s="5">
        <v>7151748</v>
      </c>
      <c r="C29" s="5">
        <v>402670.77</v>
      </c>
      <c r="D29" s="5">
        <f t="shared" ref="D29" si="32">B29+C29</f>
        <v>7554418.7699999996</v>
      </c>
      <c r="E29" s="5">
        <v>7413763.4400000004</v>
      </c>
      <c r="F29" s="5">
        <v>7228401.6699999999</v>
      </c>
      <c r="G29" s="5">
        <f t="shared" ref="G29" si="33">D29-E29</f>
        <v>140655.32999999914</v>
      </c>
    </row>
    <row r="30" spans="1:7" x14ac:dyDescent="0.2">
      <c r="A30" s="22" t="s">
        <v>154</v>
      </c>
      <c r="B30" s="5">
        <v>15734348</v>
      </c>
      <c r="C30" s="5">
        <v>-991046.33</v>
      </c>
      <c r="D30" s="5">
        <f t="shared" ref="D30" si="34">B30+C30</f>
        <v>14743301.67</v>
      </c>
      <c r="E30" s="5">
        <v>14487125.800000001</v>
      </c>
      <c r="F30" s="5">
        <v>14103502.57</v>
      </c>
      <c r="G30" s="5">
        <f t="shared" ref="G30" si="35">D30-E30</f>
        <v>256175.86999999918</v>
      </c>
    </row>
    <row r="31" spans="1:7" x14ac:dyDescent="0.2">
      <c r="A31" s="22" t="s">
        <v>155</v>
      </c>
      <c r="B31" s="5">
        <v>61106241.200000003</v>
      </c>
      <c r="C31" s="5">
        <v>25726643.5</v>
      </c>
      <c r="D31" s="5">
        <f t="shared" ref="D31" si="36">B31+C31</f>
        <v>86832884.700000003</v>
      </c>
      <c r="E31" s="5">
        <v>85500024.840000004</v>
      </c>
      <c r="F31" s="5">
        <v>79500102.959999993</v>
      </c>
      <c r="G31" s="5">
        <f t="shared" ref="G31" si="37">D31-E31</f>
        <v>1332859.8599999994</v>
      </c>
    </row>
    <row r="32" spans="1:7" x14ac:dyDescent="0.2">
      <c r="A32" s="22" t="s">
        <v>156</v>
      </c>
      <c r="B32" s="5">
        <v>25459874</v>
      </c>
      <c r="C32" s="5">
        <v>24469738.73</v>
      </c>
      <c r="D32" s="5">
        <f t="shared" ref="D32" si="38">B32+C32</f>
        <v>49929612.730000004</v>
      </c>
      <c r="E32" s="5">
        <v>49018270.759999998</v>
      </c>
      <c r="F32" s="5">
        <v>40610924.140000001</v>
      </c>
      <c r="G32" s="5">
        <f t="shared" ref="G32" si="39">D32-E32</f>
        <v>911341.97000000626</v>
      </c>
    </row>
    <row r="33" spans="1:7" x14ac:dyDescent="0.2">
      <c r="A33" s="22" t="s">
        <v>157</v>
      </c>
      <c r="B33" s="5">
        <v>4155262</v>
      </c>
      <c r="C33" s="5">
        <v>72787.350000000006</v>
      </c>
      <c r="D33" s="5">
        <f t="shared" ref="D33" si="40">B33+C33</f>
        <v>4228049.3499999996</v>
      </c>
      <c r="E33" s="5">
        <v>4176625.44</v>
      </c>
      <c r="F33" s="5">
        <v>4031506.56</v>
      </c>
      <c r="G33" s="5">
        <f t="shared" ref="G33" si="41">D33-E33</f>
        <v>51423.909999999683</v>
      </c>
    </row>
    <row r="34" spans="1:7" x14ac:dyDescent="0.2">
      <c r="A34" s="22" t="s">
        <v>158</v>
      </c>
      <c r="B34" s="5">
        <v>2407695</v>
      </c>
      <c r="C34" s="5">
        <v>-44751.77</v>
      </c>
      <c r="D34" s="5">
        <f t="shared" ref="D34" si="42">B34+C34</f>
        <v>2362943.23</v>
      </c>
      <c r="E34" s="5">
        <v>2344214</v>
      </c>
      <c r="F34" s="5">
        <v>2278328.7799999998</v>
      </c>
      <c r="G34" s="5">
        <f t="shared" ref="G34" si="43">D34-E34</f>
        <v>18729.229999999981</v>
      </c>
    </row>
    <row r="35" spans="1:7" x14ac:dyDescent="0.2">
      <c r="A35" s="22" t="s">
        <v>159</v>
      </c>
      <c r="B35" s="5">
        <v>4505169</v>
      </c>
      <c r="C35" s="5">
        <v>-269581.61</v>
      </c>
      <c r="D35" s="5">
        <f t="shared" ref="D35" si="44">B35+C35</f>
        <v>4235587.3899999997</v>
      </c>
      <c r="E35" s="5">
        <v>4196776.18</v>
      </c>
      <c r="F35" s="5">
        <v>4073973.49</v>
      </c>
      <c r="G35" s="5">
        <f t="shared" ref="G35" si="45">D35-E35</f>
        <v>38811.209999999963</v>
      </c>
    </row>
    <row r="36" spans="1:7" x14ac:dyDescent="0.2">
      <c r="A36" s="22" t="s">
        <v>160</v>
      </c>
      <c r="B36" s="5">
        <v>6745525</v>
      </c>
      <c r="C36" s="5">
        <v>-369671.89</v>
      </c>
      <c r="D36" s="5">
        <f t="shared" ref="D36" si="46">B36+C36</f>
        <v>6375853.1100000003</v>
      </c>
      <c r="E36" s="5">
        <v>6312745.5199999996</v>
      </c>
      <c r="F36" s="5">
        <v>6130348.9299999997</v>
      </c>
      <c r="G36" s="5">
        <f t="shared" ref="G36" si="47">D36-E36</f>
        <v>63107.590000000782</v>
      </c>
    </row>
    <row r="37" spans="1:7" x14ac:dyDescent="0.2">
      <c r="A37" s="22" t="s">
        <v>161</v>
      </c>
      <c r="B37" s="5">
        <v>6172006</v>
      </c>
      <c r="C37" s="5">
        <v>-2057549.2</v>
      </c>
      <c r="D37" s="5">
        <f t="shared" ref="D37" si="48">B37+C37</f>
        <v>4114456.8</v>
      </c>
      <c r="E37" s="5">
        <v>4097238.59</v>
      </c>
      <c r="F37" s="5">
        <v>4096338.59</v>
      </c>
      <c r="G37" s="5">
        <f t="shared" ref="G37" si="49">D37-E37</f>
        <v>17218.209999999963</v>
      </c>
    </row>
    <row r="38" spans="1:7" x14ac:dyDescent="0.2">
      <c r="A38" s="22" t="s">
        <v>162</v>
      </c>
      <c r="B38" s="5">
        <v>1178436</v>
      </c>
      <c r="C38" s="5">
        <v>-1274.3499999999999</v>
      </c>
      <c r="D38" s="5">
        <f t="shared" ref="D38" si="50">B38+C38</f>
        <v>1177161.6499999999</v>
      </c>
      <c r="E38" s="5">
        <v>1151841.0900000001</v>
      </c>
      <c r="F38" s="5">
        <v>1125169.43</v>
      </c>
      <c r="G38" s="5">
        <f t="shared" ref="G38" si="51">D38-E38</f>
        <v>25320.559999999823</v>
      </c>
    </row>
    <row r="39" spans="1:7" x14ac:dyDescent="0.2">
      <c r="A39" s="22" t="s">
        <v>163</v>
      </c>
      <c r="B39" s="5">
        <v>5930224</v>
      </c>
      <c r="C39" s="5">
        <v>80423.45</v>
      </c>
      <c r="D39" s="5">
        <f t="shared" ref="D39" si="52">B39+C39</f>
        <v>6010647.4500000002</v>
      </c>
      <c r="E39" s="5">
        <v>5968239.29</v>
      </c>
      <c r="F39" s="5">
        <v>5803429.79</v>
      </c>
      <c r="G39" s="5">
        <f t="shared" ref="G39" si="53">D39-E39</f>
        <v>42408.160000000149</v>
      </c>
    </row>
    <row r="40" spans="1:7" x14ac:dyDescent="0.2">
      <c r="A40" s="22" t="s">
        <v>164</v>
      </c>
      <c r="B40" s="5">
        <v>4224277</v>
      </c>
      <c r="C40" s="5">
        <v>-300242.5</v>
      </c>
      <c r="D40" s="5">
        <f t="shared" ref="D40" si="54">B40+C40</f>
        <v>3924034.5</v>
      </c>
      <c r="E40" s="5">
        <v>3891799.28</v>
      </c>
      <c r="F40" s="5">
        <v>3768405.42</v>
      </c>
      <c r="G40" s="5">
        <f t="shared" ref="G40" si="55">D40-E40</f>
        <v>32235.220000000205</v>
      </c>
    </row>
    <row r="41" spans="1:7" x14ac:dyDescent="0.2">
      <c r="A41" s="22" t="s">
        <v>165</v>
      </c>
      <c r="B41" s="5">
        <v>72732831.799999997</v>
      </c>
      <c r="C41" s="5">
        <v>260516699.88999999</v>
      </c>
      <c r="D41" s="5">
        <f t="shared" ref="D41" si="56">B41+C41</f>
        <v>333249531.69</v>
      </c>
      <c r="E41" s="5">
        <v>314647664.22000003</v>
      </c>
      <c r="F41" s="5">
        <v>284317105.80000001</v>
      </c>
      <c r="G41" s="5">
        <f t="shared" ref="G41" si="57">D41-E41</f>
        <v>18601867.469999969</v>
      </c>
    </row>
    <row r="42" spans="1:7" x14ac:dyDescent="0.2">
      <c r="A42" s="22" t="s">
        <v>166</v>
      </c>
      <c r="B42" s="5">
        <v>8378282</v>
      </c>
      <c r="C42" s="5">
        <v>3410818.92</v>
      </c>
      <c r="D42" s="5">
        <f t="shared" ref="D42" si="58">B42+C42</f>
        <v>11789100.92</v>
      </c>
      <c r="E42" s="5">
        <v>8816902.4100000001</v>
      </c>
      <c r="F42" s="5">
        <v>8660537.7799999993</v>
      </c>
      <c r="G42" s="5">
        <f t="shared" ref="G42" si="59">D42-E42</f>
        <v>2972198.51</v>
      </c>
    </row>
    <row r="43" spans="1:7" x14ac:dyDescent="0.2">
      <c r="A43" s="22" t="s">
        <v>167</v>
      </c>
      <c r="B43" s="5">
        <v>26295245</v>
      </c>
      <c r="C43" s="5">
        <v>3640900.44</v>
      </c>
      <c r="D43" s="5">
        <f t="shared" ref="D43" si="60">B43+C43</f>
        <v>29936145.440000001</v>
      </c>
      <c r="E43" s="5">
        <v>29741319.600000001</v>
      </c>
      <c r="F43" s="5">
        <v>29275060.350000001</v>
      </c>
      <c r="G43" s="5">
        <f t="shared" ref="G43" si="61">D43-E43</f>
        <v>194825.83999999985</v>
      </c>
    </row>
    <row r="44" spans="1:7" x14ac:dyDescent="0.2">
      <c r="A44" s="22" t="s">
        <v>168</v>
      </c>
      <c r="B44" s="5">
        <v>11544423</v>
      </c>
      <c r="C44" s="5">
        <v>182554761.75999999</v>
      </c>
      <c r="D44" s="5">
        <f t="shared" ref="D44" si="62">B44+C44</f>
        <v>194099184.75999999</v>
      </c>
      <c r="E44" s="5">
        <v>194008904.52000001</v>
      </c>
      <c r="F44" s="5">
        <v>193853053.58000001</v>
      </c>
      <c r="G44" s="5">
        <f t="shared" ref="G44" si="63">D44-E44</f>
        <v>90280.239999979734</v>
      </c>
    </row>
    <row r="45" spans="1:7" x14ac:dyDescent="0.2">
      <c r="A45" s="22" t="s">
        <v>169</v>
      </c>
      <c r="B45" s="5">
        <v>47608366</v>
      </c>
      <c r="C45" s="5">
        <v>1840846.06</v>
      </c>
      <c r="D45" s="5">
        <f t="shared" ref="D45" si="64">B45+C45</f>
        <v>49449212.060000002</v>
      </c>
      <c r="E45" s="5">
        <v>46748010.469999999</v>
      </c>
      <c r="F45" s="5">
        <v>44981767.409999996</v>
      </c>
      <c r="G45" s="5">
        <f t="shared" ref="G45" si="65">D45-E45</f>
        <v>2701201.5900000036</v>
      </c>
    </row>
    <row r="46" spans="1:7" x14ac:dyDescent="0.2">
      <c r="A46" s="22" t="s">
        <v>170</v>
      </c>
      <c r="B46" s="5">
        <v>182078051</v>
      </c>
      <c r="C46" s="5">
        <v>26525002.149999999</v>
      </c>
      <c r="D46" s="5">
        <f t="shared" ref="D46" si="66">B46+C46</f>
        <v>208603053.15000001</v>
      </c>
      <c r="E46" s="5">
        <v>207354825.03999999</v>
      </c>
      <c r="F46" s="5">
        <v>200266836.27000001</v>
      </c>
      <c r="G46" s="5">
        <f t="shared" ref="G46" si="67">D46-E46</f>
        <v>1248228.1100000143</v>
      </c>
    </row>
    <row r="47" spans="1:7" x14ac:dyDescent="0.2">
      <c r="A47" s="22" t="s">
        <v>171</v>
      </c>
      <c r="B47" s="5">
        <v>9196964</v>
      </c>
      <c r="C47" s="5">
        <v>1262592.92</v>
      </c>
      <c r="D47" s="5">
        <f t="shared" ref="D47" si="68">B47+C47</f>
        <v>10459556.92</v>
      </c>
      <c r="E47" s="5">
        <v>10253087.17</v>
      </c>
      <c r="F47" s="5">
        <v>9633731.9399999995</v>
      </c>
      <c r="G47" s="5">
        <f t="shared" ref="G47" si="69">D47-E47</f>
        <v>206469.75</v>
      </c>
    </row>
    <row r="48" spans="1:7" x14ac:dyDescent="0.2">
      <c r="A48" s="22" t="s">
        <v>172</v>
      </c>
      <c r="B48" s="5">
        <v>7132832</v>
      </c>
      <c r="C48" s="5">
        <v>229683.42</v>
      </c>
      <c r="D48" s="5">
        <f t="shared" ref="D48" si="70">B48+C48</f>
        <v>7362515.4199999999</v>
      </c>
      <c r="E48" s="5">
        <v>7268268.3499999996</v>
      </c>
      <c r="F48" s="5">
        <v>7043500.46</v>
      </c>
      <c r="G48" s="5">
        <f t="shared" ref="G48" si="71">D48-E48</f>
        <v>94247.070000000298</v>
      </c>
    </row>
    <row r="49" spans="1:7" x14ac:dyDescent="0.2">
      <c r="A49" s="22" t="s">
        <v>173</v>
      </c>
      <c r="B49" s="5">
        <v>6533795</v>
      </c>
      <c r="C49" s="5">
        <v>1740873.65</v>
      </c>
      <c r="D49" s="5">
        <f t="shared" ref="D49" si="72">B49+C49</f>
        <v>8274668.6500000004</v>
      </c>
      <c r="E49" s="5">
        <v>7601842.3399999999</v>
      </c>
      <c r="F49" s="5">
        <v>7452676.3099999996</v>
      </c>
      <c r="G49" s="5">
        <f t="shared" ref="G49" si="73">D49-E49</f>
        <v>672826.31000000052</v>
      </c>
    </row>
    <row r="50" spans="1:7" x14ac:dyDescent="0.2">
      <c r="A50" s="22" t="s">
        <v>174</v>
      </c>
      <c r="B50" s="5">
        <v>5504665</v>
      </c>
      <c r="C50" s="5">
        <v>-126826.46</v>
      </c>
      <c r="D50" s="5">
        <f t="shared" ref="D50" si="74">B50+C50</f>
        <v>5377838.54</v>
      </c>
      <c r="E50" s="5">
        <v>5249788.17</v>
      </c>
      <c r="F50" s="5">
        <v>5120955.1500000004</v>
      </c>
      <c r="G50" s="5">
        <f t="shared" ref="G50" si="75">D50-E50</f>
        <v>128050.37000000011</v>
      </c>
    </row>
    <row r="51" spans="1:7" x14ac:dyDescent="0.2">
      <c r="A51" s="22" t="s">
        <v>175</v>
      </c>
      <c r="B51" s="5">
        <v>5352622</v>
      </c>
      <c r="C51" s="5">
        <v>-80084.899999999994</v>
      </c>
      <c r="D51" s="5">
        <f t="shared" ref="D51" si="76">B51+C51</f>
        <v>5272537.0999999996</v>
      </c>
      <c r="E51" s="5">
        <v>5192108.0599999996</v>
      </c>
      <c r="F51" s="5">
        <v>5025680.32</v>
      </c>
      <c r="G51" s="5">
        <f t="shared" ref="G51" si="77">D51-E51</f>
        <v>80429.040000000037</v>
      </c>
    </row>
    <row r="52" spans="1:7" x14ac:dyDescent="0.2">
      <c r="A52" s="22" t="s">
        <v>176</v>
      </c>
      <c r="B52" s="5">
        <v>3739500</v>
      </c>
      <c r="C52" s="5">
        <v>-255998.33</v>
      </c>
      <c r="D52" s="5">
        <f t="shared" ref="D52" si="78">B52+C52</f>
        <v>3483501.67</v>
      </c>
      <c r="E52" s="5">
        <v>3442854.21</v>
      </c>
      <c r="F52" s="5">
        <v>3388254.15</v>
      </c>
      <c r="G52" s="5">
        <f t="shared" ref="G52" si="79">D52-E52</f>
        <v>40647.459999999963</v>
      </c>
    </row>
    <row r="53" spans="1:7" x14ac:dyDescent="0.2">
      <c r="A53" s="22" t="s">
        <v>177</v>
      </c>
      <c r="B53" s="5">
        <v>3637394</v>
      </c>
      <c r="C53" s="5">
        <v>56318.89</v>
      </c>
      <c r="D53" s="5">
        <f t="shared" ref="D53" si="80">B53+C53</f>
        <v>3693712.89</v>
      </c>
      <c r="E53" s="5">
        <v>3643701.55</v>
      </c>
      <c r="F53" s="5">
        <v>3484503.53</v>
      </c>
      <c r="G53" s="5">
        <f t="shared" ref="G53" si="81">D53-E53</f>
        <v>50011.340000000317</v>
      </c>
    </row>
    <row r="54" spans="1:7" x14ac:dyDescent="0.2">
      <c r="A54" s="22" t="s">
        <v>178</v>
      </c>
      <c r="B54" s="5">
        <v>4697039</v>
      </c>
      <c r="C54" s="5">
        <v>4307513.45</v>
      </c>
      <c r="D54" s="5">
        <f t="shared" ref="D54" si="82">B54+C54</f>
        <v>9004552.4499999993</v>
      </c>
      <c r="E54" s="5">
        <v>8984276.8900000006</v>
      </c>
      <c r="F54" s="5">
        <v>8404020.8900000006</v>
      </c>
      <c r="G54" s="5">
        <f t="shared" ref="G54" si="83">D54-E54</f>
        <v>20275.559999998659</v>
      </c>
    </row>
    <row r="55" spans="1:7" x14ac:dyDescent="0.2">
      <c r="A55" s="22" t="s">
        <v>179</v>
      </c>
      <c r="B55" s="5">
        <v>15198946</v>
      </c>
      <c r="C55" s="5">
        <v>-1227160.48</v>
      </c>
      <c r="D55" s="5">
        <f t="shared" ref="D55" si="84">B55+C55</f>
        <v>13971785.52</v>
      </c>
      <c r="E55" s="5">
        <v>13941110.109999999</v>
      </c>
      <c r="F55" s="5">
        <v>13873242.939999999</v>
      </c>
      <c r="G55" s="5">
        <f t="shared" ref="G55" si="85">D55-E55</f>
        <v>30675.410000000149</v>
      </c>
    </row>
    <row r="56" spans="1:7" x14ac:dyDescent="0.2">
      <c r="A56" s="22" t="s">
        <v>180</v>
      </c>
      <c r="B56" s="5">
        <v>6472970</v>
      </c>
      <c r="C56" s="5">
        <v>-710201.89</v>
      </c>
      <c r="D56" s="5">
        <f t="shared" ref="D56" si="86">B56+C56</f>
        <v>5762768.1100000003</v>
      </c>
      <c r="E56" s="5">
        <v>5573108.9199999999</v>
      </c>
      <c r="F56" s="5">
        <v>5448589.2000000002</v>
      </c>
      <c r="G56" s="5">
        <f t="shared" ref="G56" si="87">D56-E56</f>
        <v>189659.19000000041</v>
      </c>
    </row>
    <row r="57" spans="1:7" x14ac:dyDescent="0.2">
      <c r="A57" s="22" t="s">
        <v>181</v>
      </c>
      <c r="B57" s="5">
        <v>4189565</v>
      </c>
      <c r="C57" s="5">
        <v>-38100.080000000002</v>
      </c>
      <c r="D57" s="5">
        <f t="shared" ref="D57" si="88">B57+C57</f>
        <v>4151464.92</v>
      </c>
      <c r="E57" s="5">
        <v>4054602.19</v>
      </c>
      <c r="F57" s="5">
        <v>3935445.02</v>
      </c>
      <c r="G57" s="5">
        <f t="shared" ref="G57" si="89">D57-E57</f>
        <v>96862.729999999981</v>
      </c>
    </row>
    <row r="58" spans="1:7" x14ac:dyDescent="0.2">
      <c r="A58" s="22" t="s">
        <v>182</v>
      </c>
      <c r="B58" s="5">
        <v>16210477</v>
      </c>
      <c r="C58" s="5">
        <v>21901938.5</v>
      </c>
      <c r="D58" s="5">
        <f t="shared" ref="D58" si="90">B58+C58</f>
        <v>38112415.5</v>
      </c>
      <c r="E58" s="5">
        <v>37645661.119999997</v>
      </c>
      <c r="F58" s="5">
        <v>34859669.450000003</v>
      </c>
      <c r="G58" s="5">
        <f t="shared" ref="G58" si="91">D58-E58</f>
        <v>466754.38000000268</v>
      </c>
    </row>
    <row r="59" spans="1:7" x14ac:dyDescent="0.2">
      <c r="A59" s="22" t="s">
        <v>183</v>
      </c>
      <c r="B59" s="5">
        <v>1034490</v>
      </c>
      <c r="C59" s="5">
        <v>-222872.6</v>
      </c>
      <c r="D59" s="5">
        <f t="shared" ref="D59" si="92">B59+C59</f>
        <v>811617.4</v>
      </c>
      <c r="E59" s="5">
        <v>792035.25</v>
      </c>
      <c r="F59" s="5">
        <v>773453.8</v>
      </c>
      <c r="G59" s="5">
        <f t="shared" ref="G59" si="93">D59-E59</f>
        <v>19582.150000000023</v>
      </c>
    </row>
    <row r="60" spans="1:7" x14ac:dyDescent="0.2">
      <c r="A60" s="22" t="s">
        <v>184</v>
      </c>
      <c r="B60" s="5">
        <v>1225590</v>
      </c>
      <c r="C60" s="5">
        <v>4999032.6399999997</v>
      </c>
      <c r="D60" s="5">
        <f t="shared" ref="D60" si="94">B60+C60</f>
        <v>6224622.6399999997</v>
      </c>
      <c r="E60" s="5">
        <v>6224158.6399999997</v>
      </c>
      <c r="F60" s="5">
        <v>6224158.6399999997</v>
      </c>
      <c r="G60" s="5">
        <f t="shared" ref="G60" si="95">D60-E60</f>
        <v>464</v>
      </c>
    </row>
    <row r="61" spans="1:7" x14ac:dyDescent="0.2">
      <c r="A61" s="22" t="s">
        <v>185</v>
      </c>
      <c r="B61" s="5">
        <v>1954717</v>
      </c>
      <c r="C61" s="5">
        <v>18992774.93</v>
      </c>
      <c r="D61" s="5">
        <f t="shared" ref="D61" si="96">B61+C61</f>
        <v>20947491.93</v>
      </c>
      <c r="E61" s="5">
        <v>18372032.93</v>
      </c>
      <c r="F61" s="5">
        <v>18371332.93</v>
      </c>
      <c r="G61" s="5">
        <f t="shared" ref="G61" si="97">D61-E61</f>
        <v>2575459</v>
      </c>
    </row>
    <row r="62" spans="1:7" x14ac:dyDescent="0.2">
      <c r="A62" s="22" t="s">
        <v>186</v>
      </c>
      <c r="B62" s="5">
        <v>13524835</v>
      </c>
      <c r="C62" s="5">
        <v>-365354.85</v>
      </c>
      <c r="D62" s="5">
        <f t="shared" ref="D62" si="98">B62+C62</f>
        <v>13159480.15</v>
      </c>
      <c r="E62" s="5">
        <v>12968748.630000001</v>
      </c>
      <c r="F62" s="5">
        <v>12732325.66</v>
      </c>
      <c r="G62" s="5">
        <f t="shared" ref="G62" si="99">D62-E62</f>
        <v>190731.51999999955</v>
      </c>
    </row>
    <row r="63" spans="1:7" x14ac:dyDescent="0.2">
      <c r="A63" s="22" t="s">
        <v>187</v>
      </c>
      <c r="B63" s="5">
        <v>1622474</v>
      </c>
      <c r="C63" s="5">
        <v>-161957.1</v>
      </c>
      <c r="D63" s="5">
        <f t="shared" ref="D63" si="100">B63+C63</f>
        <v>1460516.9</v>
      </c>
      <c r="E63" s="5">
        <v>1420462.51</v>
      </c>
      <c r="F63" s="5">
        <v>1388178.16</v>
      </c>
      <c r="G63" s="5">
        <f t="shared" ref="G63" si="101">D63-E63</f>
        <v>40054.389999999898</v>
      </c>
    </row>
    <row r="64" spans="1:7" x14ac:dyDescent="0.2">
      <c r="A64" s="22" t="s">
        <v>188</v>
      </c>
      <c r="B64" s="5">
        <v>2825642</v>
      </c>
      <c r="C64" s="5">
        <v>340015.23</v>
      </c>
      <c r="D64" s="5">
        <f t="shared" ref="D64" si="102">B64+C64</f>
        <v>3165657.23</v>
      </c>
      <c r="E64" s="5">
        <v>2804836.48</v>
      </c>
      <c r="F64" s="5">
        <v>2738263.6</v>
      </c>
      <c r="G64" s="5">
        <f t="shared" ref="G64" si="103">D64-E64</f>
        <v>360820.75</v>
      </c>
    </row>
    <row r="65" spans="1:7" x14ac:dyDescent="0.2">
      <c r="A65" s="22" t="s">
        <v>189</v>
      </c>
      <c r="B65" s="5">
        <v>32043540.899999999</v>
      </c>
      <c r="C65" s="5">
        <v>0</v>
      </c>
      <c r="D65" s="5">
        <f t="shared" ref="D65" si="104">B65+C65</f>
        <v>32043540.899999999</v>
      </c>
      <c r="E65" s="5">
        <v>32043540.899999999</v>
      </c>
      <c r="F65" s="5">
        <v>32043540.899999999</v>
      </c>
      <c r="G65" s="5">
        <f t="shared" ref="G65" si="105">D65-E65</f>
        <v>0</v>
      </c>
    </row>
    <row r="66" spans="1:7" x14ac:dyDescent="0.2">
      <c r="A66" s="22" t="s">
        <v>190</v>
      </c>
      <c r="B66" s="5">
        <v>10519297.08</v>
      </c>
      <c r="C66" s="5">
        <v>0</v>
      </c>
      <c r="D66" s="5">
        <f t="shared" ref="D66" si="106">B66+C66</f>
        <v>10519297.08</v>
      </c>
      <c r="E66" s="5">
        <v>10519297.08</v>
      </c>
      <c r="F66" s="5">
        <v>10519297.08</v>
      </c>
      <c r="G66" s="5">
        <f t="shared" ref="G66" si="107">D66-E66</f>
        <v>0</v>
      </c>
    </row>
    <row r="67" spans="1:7" x14ac:dyDescent="0.2">
      <c r="A67" s="22" t="s">
        <v>191</v>
      </c>
      <c r="B67" s="5">
        <v>8359520.9900000002</v>
      </c>
      <c r="C67" s="5">
        <v>340000</v>
      </c>
      <c r="D67" s="5">
        <f t="shared" ref="D67" si="108">B67+C67</f>
        <v>8699520.9900000002</v>
      </c>
      <c r="E67" s="5">
        <v>8699520.9900000002</v>
      </c>
      <c r="F67" s="5">
        <v>8699520.9900000002</v>
      </c>
      <c r="G67" s="5">
        <f t="shared" ref="G67" si="109">D67-E67</f>
        <v>0</v>
      </c>
    </row>
    <row r="68" spans="1:7" x14ac:dyDescent="0.2">
      <c r="A68" s="22" t="s">
        <v>192</v>
      </c>
      <c r="B68" s="5">
        <v>0</v>
      </c>
      <c r="C68" s="5">
        <v>1337787.8500000001</v>
      </c>
      <c r="D68" s="5">
        <f t="shared" ref="D68" si="110">B68+C68</f>
        <v>1337787.8500000001</v>
      </c>
      <c r="E68" s="5">
        <v>1223567.03</v>
      </c>
      <c r="F68" s="5">
        <v>1109761.04</v>
      </c>
      <c r="G68" s="5">
        <f t="shared" ref="G68" si="111">D68-E68</f>
        <v>114220.82000000007</v>
      </c>
    </row>
    <row r="69" spans="1:7" x14ac:dyDescent="0.2">
      <c r="A69" s="22" t="s">
        <v>193</v>
      </c>
      <c r="B69" s="5">
        <v>0</v>
      </c>
      <c r="C69" s="5">
        <v>197596.29</v>
      </c>
      <c r="D69" s="5">
        <f t="shared" ref="D69" si="112">B69+C69</f>
        <v>197596.29</v>
      </c>
      <c r="E69" s="5">
        <v>159004.41</v>
      </c>
      <c r="F69" s="5">
        <v>151584.54999999999</v>
      </c>
      <c r="G69" s="5">
        <f t="shared" ref="G69" si="113">D69-E69</f>
        <v>38591.880000000005</v>
      </c>
    </row>
    <row r="70" spans="1:7" x14ac:dyDescent="0.2">
      <c r="A70" s="22" t="s">
        <v>194</v>
      </c>
      <c r="B70" s="5">
        <v>0</v>
      </c>
      <c r="C70" s="5">
        <v>365733.59</v>
      </c>
      <c r="D70" s="5">
        <f t="shared" ref="D70" si="114">B70+C70</f>
        <v>365733.59</v>
      </c>
      <c r="E70" s="5">
        <v>238248.6</v>
      </c>
      <c r="F70" s="5">
        <v>218621.44</v>
      </c>
      <c r="G70" s="5">
        <f t="shared" ref="G70" si="115">D70-E70</f>
        <v>127484.99000000002</v>
      </c>
    </row>
    <row r="71" spans="1:7" x14ac:dyDescent="0.2">
      <c r="A71" s="22" t="s">
        <v>195</v>
      </c>
      <c r="B71" s="5">
        <v>0</v>
      </c>
      <c r="C71" s="5">
        <v>247159.05</v>
      </c>
      <c r="D71" s="5">
        <f t="shared" ref="D71" si="116">B71+C71</f>
        <v>247159.05</v>
      </c>
      <c r="E71" s="5">
        <v>225733.91</v>
      </c>
      <c r="F71" s="5">
        <v>206084.58</v>
      </c>
      <c r="G71" s="5">
        <f t="shared" ref="G71" si="117">D71-E71</f>
        <v>21425.139999999985</v>
      </c>
    </row>
    <row r="72" spans="1:7" x14ac:dyDescent="0.2">
      <c r="A72" s="22" t="s">
        <v>196</v>
      </c>
      <c r="B72" s="5">
        <v>0</v>
      </c>
      <c r="C72" s="5">
        <v>353345.29</v>
      </c>
      <c r="D72" s="5">
        <f t="shared" ref="D72" si="118">B72+C72</f>
        <v>353345.29</v>
      </c>
      <c r="E72" s="5">
        <v>207497.17</v>
      </c>
      <c r="F72" s="5">
        <v>184384.02</v>
      </c>
      <c r="G72" s="5">
        <f t="shared" ref="G72" si="119">D72-E72</f>
        <v>145848.11999999997</v>
      </c>
    </row>
    <row r="73" spans="1:7" x14ac:dyDescent="0.2">
      <c r="A73" s="22" t="s">
        <v>197</v>
      </c>
      <c r="B73" s="5">
        <v>0</v>
      </c>
      <c r="C73" s="5">
        <v>1997836.96</v>
      </c>
      <c r="D73" s="5">
        <f t="shared" ref="D73" si="120">B73+C73</f>
        <v>1997836.96</v>
      </c>
      <c r="E73" s="5">
        <v>1846688.83</v>
      </c>
      <c r="F73" s="5">
        <v>1703527.71</v>
      </c>
      <c r="G73" s="5">
        <f t="shared" ref="G73" si="121">D73-E73</f>
        <v>151148.12999999989</v>
      </c>
    </row>
    <row r="74" spans="1:7" x14ac:dyDescent="0.2">
      <c r="A74" s="22" t="s">
        <v>198</v>
      </c>
      <c r="B74" s="5">
        <v>0</v>
      </c>
      <c r="C74" s="5">
        <v>452098.05</v>
      </c>
      <c r="D74" s="5">
        <f t="shared" ref="D74" si="122">B74+C74</f>
        <v>452098.05</v>
      </c>
      <c r="E74" s="5">
        <v>352593.17</v>
      </c>
      <c r="F74" s="5">
        <v>320831.13</v>
      </c>
      <c r="G74" s="5">
        <f t="shared" ref="G74" si="123">D74-E74</f>
        <v>99504.88</v>
      </c>
    </row>
    <row r="75" spans="1:7" x14ac:dyDescent="0.2">
      <c r="A75" s="22" t="s">
        <v>199</v>
      </c>
      <c r="B75" s="5">
        <v>0</v>
      </c>
      <c r="C75" s="5">
        <v>625604.84</v>
      </c>
      <c r="D75" s="5">
        <f t="shared" ref="D75" si="124">B75+C75</f>
        <v>625604.84</v>
      </c>
      <c r="E75" s="5">
        <v>557256.4</v>
      </c>
      <c r="F75" s="5">
        <v>527742.05000000005</v>
      </c>
      <c r="G75" s="5">
        <f t="shared" ref="G75" si="125">D75-E75</f>
        <v>68348.439999999944</v>
      </c>
    </row>
    <row r="76" spans="1:7" x14ac:dyDescent="0.2">
      <c r="A76" s="22" t="s">
        <v>200</v>
      </c>
      <c r="B76" s="5">
        <v>0</v>
      </c>
      <c r="C76" s="5">
        <v>790939.3</v>
      </c>
      <c r="D76" s="5">
        <f t="shared" ref="D76" si="126">B76+C76</f>
        <v>790939.3</v>
      </c>
      <c r="E76" s="5">
        <v>548789.91</v>
      </c>
      <c r="F76" s="5">
        <v>517856.83</v>
      </c>
      <c r="G76" s="5">
        <f t="shared" ref="G76" si="127">D76-E76</f>
        <v>242149.39</v>
      </c>
    </row>
    <row r="77" spans="1:7" x14ac:dyDescent="0.2">
      <c r="A77" s="22" t="s">
        <v>201</v>
      </c>
      <c r="B77" s="5">
        <v>0</v>
      </c>
      <c r="C77" s="5">
        <v>901711.41</v>
      </c>
      <c r="D77" s="5">
        <f t="shared" ref="D77" si="128">B77+C77</f>
        <v>901711.41</v>
      </c>
      <c r="E77" s="5">
        <v>729409.54</v>
      </c>
      <c r="F77" s="5">
        <v>665940.54</v>
      </c>
      <c r="G77" s="5">
        <f t="shared" ref="G77" si="129">D77-E77</f>
        <v>172301.87</v>
      </c>
    </row>
    <row r="78" spans="1:7" x14ac:dyDescent="0.2">
      <c r="A78" s="22"/>
      <c r="B78" s="5"/>
      <c r="C78" s="5"/>
      <c r="D78" s="5"/>
      <c r="E78" s="5"/>
      <c r="F78" s="5"/>
      <c r="G78" s="5"/>
    </row>
    <row r="79" spans="1:7" x14ac:dyDescent="0.2">
      <c r="A79" s="11" t="s">
        <v>50</v>
      </c>
      <c r="B79" s="16">
        <f t="shared" ref="B79:G79" si="130">SUM(B7:B78)</f>
        <v>878816025.5</v>
      </c>
      <c r="C79" s="16">
        <f t="shared" si="130"/>
        <v>630043916.96999955</v>
      </c>
      <c r="D79" s="16">
        <f t="shared" si="130"/>
        <v>1508859942.4700005</v>
      </c>
      <c r="E79" s="16">
        <f t="shared" si="130"/>
        <v>1463643388.4800005</v>
      </c>
      <c r="F79" s="16">
        <f t="shared" si="130"/>
        <v>1386582117.2500005</v>
      </c>
      <c r="G79" s="16">
        <f t="shared" si="130"/>
        <v>45216553.989999972</v>
      </c>
    </row>
    <row r="82" spans="1:7" ht="45" customHeight="1" x14ac:dyDescent="0.2">
      <c r="A82" s="46" t="s">
        <v>203</v>
      </c>
      <c r="B82" s="47"/>
      <c r="C82" s="47"/>
      <c r="D82" s="47"/>
      <c r="E82" s="47"/>
      <c r="F82" s="47"/>
      <c r="G82" s="48"/>
    </row>
    <row r="83" spans="1:7" ht="15" customHeight="1" x14ac:dyDescent="0.2">
      <c r="A83" s="36"/>
      <c r="B83" s="35"/>
      <c r="C83" s="35"/>
      <c r="D83" s="35"/>
      <c r="E83" s="35"/>
      <c r="F83" s="35"/>
      <c r="G83" s="37"/>
    </row>
    <row r="84" spans="1:7" x14ac:dyDescent="0.2">
      <c r="A84" s="31"/>
      <c r="B84" s="28"/>
      <c r="C84" s="29"/>
      <c r="D84" s="40" t="s">
        <v>57</v>
      </c>
      <c r="E84" s="29"/>
      <c r="F84" s="30"/>
      <c r="G84" s="43" t="s">
        <v>56</v>
      </c>
    </row>
    <row r="85" spans="1:7" ht="22.5" x14ac:dyDescent="0.2">
      <c r="A85" s="27" t="s">
        <v>51</v>
      </c>
      <c r="B85" s="2" t="s">
        <v>52</v>
      </c>
      <c r="C85" s="2" t="s">
        <v>117</v>
      </c>
      <c r="D85" s="2" t="s">
        <v>53</v>
      </c>
      <c r="E85" s="2" t="s">
        <v>54</v>
      </c>
      <c r="F85" s="2" t="s">
        <v>55</v>
      </c>
      <c r="G85" s="44"/>
    </row>
    <row r="86" spans="1:7" x14ac:dyDescent="0.2">
      <c r="A86" s="32"/>
      <c r="B86" s="3">
        <v>1</v>
      </c>
      <c r="C86" s="3">
        <v>2</v>
      </c>
      <c r="D86" s="3" t="s">
        <v>118</v>
      </c>
      <c r="E86" s="3">
        <v>4</v>
      </c>
      <c r="F86" s="3">
        <v>5</v>
      </c>
      <c r="G86" s="3" t="s">
        <v>119</v>
      </c>
    </row>
    <row r="87" spans="1:7" x14ac:dyDescent="0.2">
      <c r="A87" s="33"/>
      <c r="B87" s="34"/>
      <c r="C87" s="34"/>
      <c r="D87" s="34"/>
      <c r="E87" s="34"/>
      <c r="F87" s="34"/>
      <c r="G87" s="34"/>
    </row>
    <row r="88" spans="1:7" x14ac:dyDescent="0.2">
      <c r="A88" s="23" t="s">
        <v>8</v>
      </c>
      <c r="B88" s="5">
        <v>0</v>
      </c>
      <c r="C88" s="5">
        <v>0</v>
      </c>
      <c r="D88" s="5">
        <f>B88+C88</f>
        <v>0</v>
      </c>
      <c r="E88" s="5">
        <v>0</v>
      </c>
      <c r="F88" s="5">
        <v>0</v>
      </c>
      <c r="G88" s="5">
        <f>D88-E88</f>
        <v>0</v>
      </c>
    </row>
    <row r="89" spans="1:7" x14ac:dyDescent="0.2">
      <c r="A89" s="23" t="s">
        <v>9</v>
      </c>
      <c r="B89" s="5">
        <v>0</v>
      </c>
      <c r="C89" s="5">
        <v>0</v>
      </c>
      <c r="D89" s="5">
        <f t="shared" ref="D89:D91" si="131">B89+C89</f>
        <v>0</v>
      </c>
      <c r="E89" s="5">
        <v>0</v>
      </c>
      <c r="F89" s="5">
        <v>0</v>
      </c>
      <c r="G89" s="5">
        <f t="shared" ref="G89:G91" si="132">D89-E89</f>
        <v>0</v>
      </c>
    </row>
    <row r="90" spans="1:7" x14ac:dyDescent="0.2">
      <c r="A90" s="23" t="s">
        <v>10</v>
      </c>
      <c r="B90" s="5">
        <v>0</v>
      </c>
      <c r="C90" s="5">
        <v>0</v>
      </c>
      <c r="D90" s="5">
        <f t="shared" si="131"/>
        <v>0</v>
      </c>
      <c r="E90" s="5">
        <v>0</v>
      </c>
      <c r="F90" s="5">
        <v>0</v>
      </c>
      <c r="G90" s="5">
        <f t="shared" si="132"/>
        <v>0</v>
      </c>
    </row>
    <row r="91" spans="1:7" x14ac:dyDescent="0.2">
      <c r="A91" s="23" t="s">
        <v>121</v>
      </c>
      <c r="B91" s="5">
        <v>0</v>
      </c>
      <c r="C91" s="5">
        <v>0</v>
      </c>
      <c r="D91" s="5">
        <f t="shared" si="131"/>
        <v>0</v>
      </c>
      <c r="E91" s="5">
        <v>0</v>
      </c>
      <c r="F91" s="5">
        <v>0</v>
      </c>
      <c r="G91" s="5">
        <f t="shared" si="132"/>
        <v>0</v>
      </c>
    </row>
    <row r="92" spans="1:7" x14ac:dyDescent="0.2">
      <c r="A92" s="23"/>
      <c r="B92" s="5"/>
      <c r="C92" s="5"/>
      <c r="D92" s="5"/>
      <c r="E92" s="5"/>
      <c r="F92" s="5"/>
      <c r="G92" s="5"/>
    </row>
    <row r="93" spans="1:7" x14ac:dyDescent="0.2">
      <c r="A93" s="11" t="s">
        <v>50</v>
      </c>
      <c r="B93" s="16">
        <f t="shared" ref="B93:G93" si="133">SUM(B88:B91)</f>
        <v>0</v>
      </c>
      <c r="C93" s="16">
        <f t="shared" si="133"/>
        <v>0</v>
      </c>
      <c r="D93" s="16">
        <f t="shared" si="133"/>
        <v>0</v>
      </c>
      <c r="E93" s="16">
        <f t="shared" si="133"/>
        <v>0</v>
      </c>
      <c r="F93" s="16">
        <f t="shared" si="133"/>
        <v>0</v>
      </c>
      <c r="G93" s="16">
        <f t="shared" si="133"/>
        <v>0</v>
      </c>
    </row>
    <row r="96" spans="1:7" ht="45" customHeight="1" x14ac:dyDescent="0.2">
      <c r="A96" s="45" t="s">
        <v>204</v>
      </c>
      <c r="B96" s="41"/>
      <c r="C96" s="41"/>
      <c r="D96" s="41"/>
      <c r="E96" s="41"/>
      <c r="F96" s="41"/>
      <c r="G96" s="42"/>
    </row>
    <row r="97" spans="1:7" x14ac:dyDescent="0.2">
      <c r="A97" s="31"/>
      <c r="B97" s="28"/>
      <c r="C97" s="29"/>
      <c r="D97" s="40" t="s">
        <v>57</v>
      </c>
      <c r="E97" s="29"/>
      <c r="F97" s="30"/>
      <c r="G97" s="43" t="s">
        <v>56</v>
      </c>
    </row>
    <row r="98" spans="1:7" ht="22.5" x14ac:dyDescent="0.2">
      <c r="A98" s="27" t="s">
        <v>51</v>
      </c>
      <c r="B98" s="2" t="s">
        <v>52</v>
      </c>
      <c r="C98" s="2" t="s">
        <v>117</v>
      </c>
      <c r="D98" s="2" t="s">
        <v>53</v>
      </c>
      <c r="E98" s="2" t="s">
        <v>54</v>
      </c>
      <c r="F98" s="2" t="s">
        <v>55</v>
      </c>
      <c r="G98" s="44"/>
    </row>
    <row r="99" spans="1:7" x14ac:dyDescent="0.2">
      <c r="A99" s="32"/>
      <c r="B99" s="3">
        <v>1</v>
      </c>
      <c r="C99" s="3">
        <v>2</v>
      </c>
      <c r="D99" s="3" t="s">
        <v>118</v>
      </c>
      <c r="E99" s="3">
        <v>4</v>
      </c>
      <c r="F99" s="3">
        <v>5</v>
      </c>
      <c r="G99" s="3" t="s">
        <v>119</v>
      </c>
    </row>
    <row r="100" spans="1:7" x14ac:dyDescent="0.2">
      <c r="A100" s="33"/>
      <c r="B100" s="34"/>
      <c r="C100" s="34"/>
      <c r="D100" s="34"/>
      <c r="E100" s="34"/>
      <c r="F100" s="34"/>
      <c r="G100" s="34"/>
    </row>
    <row r="101" spans="1:7" x14ac:dyDescent="0.2">
      <c r="A101" s="24" t="s">
        <v>12</v>
      </c>
      <c r="B101" s="5">
        <v>50922358.969999999</v>
      </c>
      <c r="C101" s="5">
        <v>340000</v>
      </c>
      <c r="D101" s="5">
        <f t="shared" ref="D101:D113" si="134">B101+C101</f>
        <v>51262358.969999999</v>
      </c>
      <c r="E101" s="5">
        <v>51262358.969999999</v>
      </c>
      <c r="F101" s="5">
        <v>51262358.969999999</v>
      </c>
      <c r="G101" s="5">
        <f t="shared" ref="G101:G113" si="135">D101-E101</f>
        <v>0</v>
      </c>
    </row>
    <row r="102" spans="1:7" x14ac:dyDescent="0.2">
      <c r="A102" s="24"/>
      <c r="B102" s="5"/>
      <c r="C102" s="5"/>
      <c r="D102" s="5"/>
      <c r="E102" s="5"/>
      <c r="F102" s="5"/>
      <c r="G102" s="5"/>
    </row>
    <row r="103" spans="1:7" x14ac:dyDescent="0.2">
      <c r="A103" s="24" t="s">
        <v>11</v>
      </c>
      <c r="B103" s="5">
        <v>0</v>
      </c>
      <c r="C103" s="5">
        <v>0</v>
      </c>
      <c r="D103" s="5">
        <f t="shared" si="134"/>
        <v>0</v>
      </c>
      <c r="E103" s="5">
        <v>0</v>
      </c>
      <c r="F103" s="5">
        <v>0</v>
      </c>
      <c r="G103" s="5">
        <f t="shared" si="135"/>
        <v>0</v>
      </c>
    </row>
    <row r="104" spans="1:7" x14ac:dyDescent="0.2">
      <c r="A104" s="24"/>
      <c r="B104" s="5"/>
      <c r="C104" s="5"/>
      <c r="D104" s="5"/>
      <c r="E104" s="5"/>
      <c r="F104" s="5"/>
      <c r="G104" s="5"/>
    </row>
    <row r="105" spans="1:7" x14ac:dyDescent="0.2">
      <c r="A105" s="24" t="s">
        <v>13</v>
      </c>
      <c r="B105" s="5">
        <v>0</v>
      </c>
      <c r="C105" s="5">
        <v>0</v>
      </c>
      <c r="D105" s="5">
        <f t="shared" si="134"/>
        <v>0</v>
      </c>
      <c r="E105" s="5">
        <v>0</v>
      </c>
      <c r="F105" s="5">
        <v>0</v>
      </c>
      <c r="G105" s="5">
        <f t="shared" si="135"/>
        <v>0</v>
      </c>
    </row>
    <row r="106" spans="1:7" x14ac:dyDescent="0.2">
      <c r="A106" s="24"/>
      <c r="B106" s="5"/>
      <c r="C106" s="5"/>
      <c r="D106" s="5"/>
      <c r="E106" s="5"/>
      <c r="F106" s="5"/>
      <c r="G106" s="5"/>
    </row>
    <row r="107" spans="1:7" x14ac:dyDescent="0.2">
      <c r="A107" s="24" t="s">
        <v>25</v>
      </c>
      <c r="B107" s="5">
        <v>0</v>
      </c>
      <c r="C107" s="5">
        <v>0</v>
      </c>
      <c r="D107" s="5">
        <f t="shared" si="134"/>
        <v>0</v>
      </c>
      <c r="E107" s="5">
        <v>0</v>
      </c>
      <c r="F107" s="5">
        <v>0</v>
      </c>
      <c r="G107" s="5">
        <f t="shared" si="135"/>
        <v>0</v>
      </c>
    </row>
    <row r="108" spans="1:7" x14ac:dyDescent="0.2">
      <c r="A108" s="24"/>
      <c r="B108" s="5"/>
      <c r="C108" s="5"/>
      <c r="D108" s="5"/>
      <c r="E108" s="5"/>
      <c r="F108" s="5"/>
      <c r="G108" s="5"/>
    </row>
    <row r="109" spans="1:7" ht="22.5" x14ac:dyDescent="0.2">
      <c r="A109" s="24" t="s">
        <v>26</v>
      </c>
      <c r="B109" s="5">
        <v>0</v>
      </c>
      <c r="C109" s="5">
        <v>0</v>
      </c>
      <c r="D109" s="5">
        <f t="shared" si="134"/>
        <v>0</v>
      </c>
      <c r="E109" s="5">
        <v>0</v>
      </c>
      <c r="F109" s="5">
        <v>0</v>
      </c>
      <c r="G109" s="5">
        <f t="shared" si="135"/>
        <v>0</v>
      </c>
    </row>
    <row r="110" spans="1:7" x14ac:dyDescent="0.2">
      <c r="A110" s="24"/>
      <c r="B110" s="5"/>
      <c r="C110" s="5"/>
      <c r="D110" s="5"/>
      <c r="E110" s="5"/>
      <c r="F110" s="5"/>
      <c r="G110" s="5"/>
    </row>
    <row r="111" spans="1:7" x14ac:dyDescent="0.2">
      <c r="A111" s="24" t="s">
        <v>128</v>
      </c>
      <c r="B111" s="5">
        <v>0</v>
      </c>
      <c r="C111" s="5">
        <v>0</v>
      </c>
      <c r="D111" s="5">
        <f t="shared" si="134"/>
        <v>0</v>
      </c>
      <c r="E111" s="5">
        <v>0</v>
      </c>
      <c r="F111" s="5">
        <v>0</v>
      </c>
      <c r="G111" s="5">
        <f t="shared" si="135"/>
        <v>0</v>
      </c>
    </row>
    <row r="112" spans="1:7" x14ac:dyDescent="0.2">
      <c r="A112" s="24"/>
      <c r="B112" s="5"/>
      <c r="C112" s="5"/>
      <c r="D112" s="5"/>
      <c r="E112" s="5"/>
      <c r="F112" s="5"/>
      <c r="G112" s="5"/>
    </row>
    <row r="113" spans="1:7" x14ac:dyDescent="0.2">
      <c r="A113" s="24" t="s">
        <v>14</v>
      </c>
      <c r="B113" s="5">
        <v>0</v>
      </c>
      <c r="C113" s="5">
        <v>0</v>
      </c>
      <c r="D113" s="5">
        <f t="shared" si="134"/>
        <v>0</v>
      </c>
      <c r="E113" s="5">
        <v>0</v>
      </c>
      <c r="F113" s="5">
        <v>0</v>
      </c>
      <c r="G113" s="5">
        <f t="shared" si="135"/>
        <v>0</v>
      </c>
    </row>
    <row r="114" spans="1:7" x14ac:dyDescent="0.2">
      <c r="A114" s="24"/>
      <c r="B114" s="5"/>
      <c r="C114" s="5"/>
      <c r="D114" s="5"/>
      <c r="E114" s="5"/>
      <c r="F114" s="5"/>
      <c r="G114" s="5"/>
    </row>
    <row r="115" spans="1:7" x14ac:dyDescent="0.2">
      <c r="A115" s="11" t="s">
        <v>50</v>
      </c>
      <c r="B115" s="16">
        <f t="shared" ref="B115:G115" si="136">SUM(B101:B113)</f>
        <v>50922358.969999999</v>
      </c>
      <c r="C115" s="16">
        <f t="shared" si="136"/>
        <v>340000</v>
      </c>
      <c r="D115" s="16">
        <f t="shared" si="136"/>
        <v>51262358.969999999</v>
      </c>
      <c r="E115" s="16">
        <f t="shared" si="136"/>
        <v>51262358.969999999</v>
      </c>
      <c r="F115" s="16">
        <f t="shared" si="136"/>
        <v>51262358.969999999</v>
      </c>
      <c r="G115" s="16">
        <f t="shared" si="136"/>
        <v>0</v>
      </c>
    </row>
    <row r="117" spans="1:7" x14ac:dyDescent="0.2">
      <c r="A117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82:G82"/>
    <mergeCell ref="G97:G98"/>
    <mergeCell ref="G84:G85"/>
    <mergeCell ref="A96:G9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activeCell="A3" sqref="A3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205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526907550.5</v>
      </c>
      <c r="C6" s="13">
        <f t="shared" si="0"/>
        <v>252421458.59</v>
      </c>
      <c r="D6" s="13">
        <f t="shared" si="0"/>
        <v>779329009.09000003</v>
      </c>
      <c r="E6" s="13">
        <f t="shared" si="0"/>
        <v>767217066.98000002</v>
      </c>
      <c r="F6" s="13">
        <f t="shared" si="0"/>
        <v>742322633.88000011</v>
      </c>
      <c r="G6" s="13">
        <f t="shared" si="0"/>
        <v>12111942.109999962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2088005</v>
      </c>
      <c r="C8" s="5">
        <v>-34429.629999999997</v>
      </c>
      <c r="D8" s="5">
        <f t="shared" ref="D8:D14" si="1">B8+C8</f>
        <v>2053575.37</v>
      </c>
      <c r="E8" s="5">
        <v>2004535.85</v>
      </c>
      <c r="F8" s="5">
        <v>1946805.76</v>
      </c>
      <c r="G8" s="5">
        <f t="shared" ref="G8:G14" si="2">D8-E8</f>
        <v>49039.520000000019</v>
      </c>
    </row>
    <row r="9" spans="1:7" x14ac:dyDescent="0.2">
      <c r="A9" s="25" t="s">
        <v>122</v>
      </c>
      <c r="B9" s="5">
        <v>76177896</v>
      </c>
      <c r="C9" s="5">
        <v>-222342.21</v>
      </c>
      <c r="D9" s="5">
        <f t="shared" si="1"/>
        <v>75955553.790000007</v>
      </c>
      <c r="E9" s="5">
        <v>73277584.790000007</v>
      </c>
      <c r="F9" s="5">
        <v>69851845.090000004</v>
      </c>
      <c r="G9" s="5">
        <f t="shared" si="2"/>
        <v>2677969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176121644.5</v>
      </c>
      <c r="C11" s="5">
        <v>50656997.549999997</v>
      </c>
      <c r="D11" s="5">
        <f t="shared" si="1"/>
        <v>226778642.05000001</v>
      </c>
      <c r="E11" s="5">
        <v>220286523.66999999</v>
      </c>
      <c r="F11" s="5">
        <v>209706980.36000001</v>
      </c>
      <c r="G11" s="5">
        <f t="shared" si="2"/>
        <v>6492118.380000025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251554046</v>
      </c>
      <c r="C13" s="5">
        <v>203961332.41999999</v>
      </c>
      <c r="D13" s="5">
        <f t="shared" si="1"/>
        <v>455515378.41999996</v>
      </c>
      <c r="E13" s="5">
        <v>453588870.04000002</v>
      </c>
      <c r="F13" s="5">
        <v>444088280.60000002</v>
      </c>
      <c r="G13" s="5">
        <f t="shared" si="2"/>
        <v>1926508.3799999356</v>
      </c>
    </row>
    <row r="14" spans="1:7" x14ac:dyDescent="0.2">
      <c r="A14" s="25" t="s">
        <v>18</v>
      </c>
      <c r="B14" s="5">
        <v>20965959</v>
      </c>
      <c r="C14" s="5">
        <v>-1940099.54</v>
      </c>
      <c r="D14" s="5">
        <f t="shared" si="1"/>
        <v>19025859.460000001</v>
      </c>
      <c r="E14" s="5">
        <v>18059552.629999999</v>
      </c>
      <c r="F14" s="5">
        <v>16728722.07</v>
      </c>
      <c r="G14" s="5">
        <f t="shared" si="2"/>
        <v>966306.83000000194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211029147.19999999</v>
      </c>
      <c r="C16" s="13">
        <f t="shared" si="3"/>
        <v>317002798.38999999</v>
      </c>
      <c r="D16" s="13">
        <f t="shared" si="3"/>
        <v>528031945.58999997</v>
      </c>
      <c r="E16" s="13">
        <f t="shared" si="3"/>
        <v>514210950.22999996</v>
      </c>
      <c r="F16" s="13">
        <f t="shared" si="3"/>
        <v>469474999.16999996</v>
      </c>
      <c r="G16" s="13">
        <f t="shared" si="3"/>
        <v>13820995.360000022</v>
      </c>
    </row>
    <row r="17" spans="1:7" x14ac:dyDescent="0.2">
      <c r="A17" s="25" t="s">
        <v>42</v>
      </c>
      <c r="B17" s="5">
        <v>14735579</v>
      </c>
      <c r="C17" s="5">
        <v>29103359.940000001</v>
      </c>
      <c r="D17" s="5">
        <f>B17+C17</f>
        <v>43838938.939999998</v>
      </c>
      <c r="E17" s="5">
        <v>41786423.25</v>
      </c>
      <c r="F17" s="5">
        <v>38357666.979999997</v>
      </c>
      <c r="G17" s="5">
        <f t="shared" ref="G17:G23" si="4">D17-E17</f>
        <v>2052515.6899999976</v>
      </c>
    </row>
    <row r="18" spans="1:7" x14ac:dyDescent="0.2">
      <c r="A18" s="25" t="s">
        <v>27</v>
      </c>
      <c r="B18" s="5">
        <v>159809187.19999999</v>
      </c>
      <c r="C18" s="5">
        <v>248067247.53999999</v>
      </c>
      <c r="D18" s="5">
        <f t="shared" ref="D18:D23" si="5">B18+C18</f>
        <v>407876434.74000001</v>
      </c>
      <c r="E18" s="5">
        <v>399391026.13999999</v>
      </c>
      <c r="F18" s="5">
        <v>358821630.31999999</v>
      </c>
      <c r="G18" s="5">
        <f t="shared" si="4"/>
        <v>8485408.6000000238</v>
      </c>
    </row>
    <row r="19" spans="1:7" x14ac:dyDescent="0.2">
      <c r="A19" s="25" t="s">
        <v>20</v>
      </c>
      <c r="B19" s="5">
        <v>6472970</v>
      </c>
      <c r="C19" s="5">
        <v>-710201.89</v>
      </c>
      <c r="D19" s="5">
        <f t="shared" si="5"/>
        <v>5762768.1100000003</v>
      </c>
      <c r="E19" s="5">
        <v>5573108.9199999999</v>
      </c>
      <c r="F19" s="5">
        <v>5448589.2000000002</v>
      </c>
      <c r="G19" s="5">
        <f t="shared" si="4"/>
        <v>189659.19000000041</v>
      </c>
    </row>
    <row r="20" spans="1:7" x14ac:dyDescent="0.2">
      <c r="A20" s="25" t="s">
        <v>43</v>
      </c>
      <c r="B20" s="5">
        <v>12680777</v>
      </c>
      <c r="C20" s="5">
        <v>39110278.710000001</v>
      </c>
      <c r="D20" s="5">
        <f t="shared" si="5"/>
        <v>51791055.710000001</v>
      </c>
      <c r="E20" s="5">
        <v>49566431.810000002</v>
      </c>
      <c r="F20" s="5">
        <v>49265625.960000001</v>
      </c>
      <c r="G20" s="5">
        <f t="shared" si="4"/>
        <v>2224623.8999999985</v>
      </c>
    </row>
    <row r="21" spans="1:7" x14ac:dyDescent="0.2">
      <c r="A21" s="25" t="s">
        <v>44</v>
      </c>
      <c r="B21" s="5">
        <v>3669700</v>
      </c>
      <c r="C21" s="5">
        <v>-19976</v>
      </c>
      <c r="D21" s="5">
        <f t="shared" si="5"/>
        <v>3649724</v>
      </c>
      <c r="E21" s="5">
        <v>3621867.09</v>
      </c>
      <c r="F21" s="5">
        <v>3619677.09</v>
      </c>
      <c r="G21" s="5">
        <f t="shared" si="4"/>
        <v>27856.910000000149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13660934</v>
      </c>
      <c r="C23" s="5">
        <v>1452090.09</v>
      </c>
      <c r="D23" s="5">
        <f t="shared" si="5"/>
        <v>15113024.09</v>
      </c>
      <c r="E23" s="5">
        <v>14272093.02</v>
      </c>
      <c r="F23" s="5">
        <v>13961809.619999999</v>
      </c>
      <c r="G23" s="5">
        <f t="shared" si="4"/>
        <v>840931.0700000003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140879327.80000001</v>
      </c>
      <c r="C25" s="13">
        <f t="shared" si="6"/>
        <v>60619659.989999995</v>
      </c>
      <c r="D25" s="13">
        <f t="shared" si="6"/>
        <v>201498987.78999999</v>
      </c>
      <c r="E25" s="13">
        <f t="shared" si="6"/>
        <v>182215371.27000001</v>
      </c>
      <c r="F25" s="13">
        <f t="shared" si="6"/>
        <v>174784484.19999999</v>
      </c>
      <c r="G25" s="13">
        <f t="shared" si="6"/>
        <v>19283616.519999992</v>
      </c>
    </row>
    <row r="26" spans="1:7" x14ac:dyDescent="0.2">
      <c r="A26" s="25" t="s">
        <v>28</v>
      </c>
      <c r="B26" s="5">
        <v>3180307</v>
      </c>
      <c r="C26" s="5">
        <v>25860449.760000002</v>
      </c>
      <c r="D26" s="5">
        <f>B26+C26</f>
        <v>29040756.760000002</v>
      </c>
      <c r="E26" s="5">
        <v>26054831.050000001</v>
      </c>
      <c r="F26" s="5">
        <v>25961921.579999998</v>
      </c>
      <c r="G26" s="5">
        <f t="shared" ref="G26:G34" si="7">D26-E26</f>
        <v>2985925.7100000009</v>
      </c>
    </row>
    <row r="27" spans="1:7" x14ac:dyDescent="0.2">
      <c r="A27" s="25" t="s">
        <v>23</v>
      </c>
      <c r="B27" s="5">
        <v>4697039</v>
      </c>
      <c r="C27" s="5">
        <v>5209224.8600000003</v>
      </c>
      <c r="D27" s="5">
        <f t="shared" ref="D27:D34" si="8">B27+C27</f>
        <v>9906263.8599999994</v>
      </c>
      <c r="E27" s="5">
        <v>9713686.4299999997</v>
      </c>
      <c r="F27" s="5">
        <v>9069961.4299999997</v>
      </c>
      <c r="G27" s="5">
        <f t="shared" si="7"/>
        <v>192577.4299999997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105560859.8</v>
      </c>
      <c r="C29" s="5">
        <v>6223414.9900000002</v>
      </c>
      <c r="D29" s="5">
        <f t="shared" si="8"/>
        <v>111784274.78999999</v>
      </c>
      <c r="E29" s="5">
        <v>98825189.180000007</v>
      </c>
      <c r="F29" s="5">
        <v>95447559.810000002</v>
      </c>
      <c r="G29" s="5">
        <f t="shared" si="7"/>
        <v>12959085.609999985</v>
      </c>
    </row>
    <row r="30" spans="1:7" x14ac:dyDescent="0.2">
      <c r="A30" s="25" t="s">
        <v>21</v>
      </c>
      <c r="B30" s="5">
        <v>6006590</v>
      </c>
      <c r="C30" s="5">
        <v>1438445.51</v>
      </c>
      <c r="D30" s="5">
        <f t="shared" si="8"/>
        <v>7445035.5099999998</v>
      </c>
      <c r="E30" s="5">
        <v>4903632.1399999997</v>
      </c>
      <c r="F30" s="5">
        <v>4530388.53</v>
      </c>
      <c r="G30" s="5">
        <f t="shared" si="7"/>
        <v>2541403.37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21434532</v>
      </c>
      <c r="C32" s="5">
        <v>21888124.870000001</v>
      </c>
      <c r="D32" s="5">
        <f t="shared" si="8"/>
        <v>43322656.870000005</v>
      </c>
      <c r="E32" s="5">
        <v>42718032.469999999</v>
      </c>
      <c r="F32" s="5">
        <v>39774652.850000001</v>
      </c>
      <c r="G32" s="5">
        <f t="shared" si="7"/>
        <v>604624.40000000596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878816025.5</v>
      </c>
      <c r="C42" s="16">
        <f t="shared" si="12"/>
        <v>630043916.97000003</v>
      </c>
      <c r="D42" s="16">
        <f t="shared" si="12"/>
        <v>1508859942.47</v>
      </c>
      <c r="E42" s="16">
        <f t="shared" si="12"/>
        <v>1463643388.48</v>
      </c>
      <c r="F42" s="16">
        <f t="shared" si="12"/>
        <v>1386582117.25</v>
      </c>
      <c r="G42" s="16">
        <f t="shared" si="12"/>
        <v>45216553.98999998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cp:lastPrinted>2018-07-14T22:21:14Z</cp:lastPrinted>
  <dcterms:created xsi:type="dcterms:W3CDTF">2014-02-10T03:37:14Z</dcterms:created>
  <dcterms:modified xsi:type="dcterms:W3CDTF">2025-01-23T21:23:31Z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