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CP 2024 -PUBLICACION\MPIO\"/>
    </mc:Choice>
  </mc:AlternateContent>
  <bookViews>
    <workbookView xWindow="0" yWindow="0" windowWidth="28800" windowHeight="12435"/>
  </bookViews>
  <sheets>
    <sheet name="COG" sheetId="1" r:id="rId1"/>
  </sheets>
  <definedNames>
    <definedName name="_xlnm._FilterDatabase" localSheetId="0" hidden="1">COG!$A$3:$G$76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D76" i="1"/>
  <c r="D75" i="1"/>
  <c r="G75" i="1" s="1"/>
  <c r="G74" i="1"/>
  <c r="D74" i="1"/>
  <c r="D73" i="1"/>
  <c r="G73" i="1" s="1"/>
  <c r="G72" i="1"/>
  <c r="D72" i="1"/>
  <c r="D71" i="1"/>
  <c r="G71" i="1" s="1"/>
  <c r="G70" i="1"/>
  <c r="D70" i="1"/>
  <c r="F69" i="1"/>
  <c r="E69" i="1"/>
  <c r="C69" i="1"/>
  <c r="B69" i="1"/>
  <c r="D69" i="1" s="1"/>
  <c r="G69" i="1" s="1"/>
  <c r="G68" i="1"/>
  <c r="D68" i="1"/>
  <c r="D67" i="1"/>
  <c r="G67" i="1" s="1"/>
  <c r="G66" i="1"/>
  <c r="D66" i="1"/>
  <c r="F65" i="1"/>
  <c r="E65" i="1"/>
  <c r="C65" i="1"/>
  <c r="B65" i="1"/>
  <c r="D65" i="1" s="1"/>
  <c r="G65" i="1" s="1"/>
  <c r="G64" i="1"/>
  <c r="D64" i="1"/>
  <c r="D63" i="1"/>
  <c r="G63" i="1" s="1"/>
  <c r="G62" i="1"/>
  <c r="D62" i="1"/>
  <c r="D61" i="1"/>
  <c r="G61" i="1" s="1"/>
  <c r="G60" i="1"/>
  <c r="D60" i="1"/>
  <c r="D59" i="1"/>
  <c r="G59" i="1" s="1"/>
  <c r="G58" i="1"/>
  <c r="D58" i="1"/>
  <c r="F57" i="1"/>
  <c r="E57" i="1"/>
  <c r="C57" i="1"/>
  <c r="B57" i="1"/>
  <c r="D57" i="1" s="1"/>
  <c r="G57" i="1" s="1"/>
  <c r="G56" i="1"/>
  <c r="D56" i="1"/>
  <c r="D55" i="1"/>
  <c r="G55" i="1" s="1"/>
  <c r="G54" i="1"/>
  <c r="D54" i="1"/>
  <c r="F53" i="1"/>
  <c r="E53" i="1"/>
  <c r="C53" i="1"/>
  <c r="B53" i="1"/>
  <c r="D53" i="1" s="1"/>
  <c r="G53" i="1" s="1"/>
  <c r="G52" i="1"/>
  <c r="D52" i="1"/>
  <c r="D51" i="1"/>
  <c r="G51" i="1" s="1"/>
  <c r="G50" i="1"/>
  <c r="D50" i="1"/>
  <c r="D49" i="1"/>
  <c r="G49" i="1" s="1"/>
  <c r="G48" i="1"/>
  <c r="D48" i="1"/>
  <c r="D47" i="1"/>
  <c r="G47" i="1" s="1"/>
  <c r="G46" i="1"/>
  <c r="D46" i="1"/>
  <c r="D45" i="1"/>
  <c r="G45" i="1" s="1"/>
  <c r="G44" i="1"/>
  <c r="D44" i="1"/>
  <c r="F43" i="1"/>
  <c r="E43" i="1"/>
  <c r="C43" i="1"/>
  <c r="B43" i="1"/>
  <c r="D43" i="1" s="1"/>
  <c r="G43" i="1" s="1"/>
  <c r="G42" i="1"/>
  <c r="D42" i="1"/>
  <c r="D41" i="1"/>
  <c r="G41" i="1" s="1"/>
  <c r="G40" i="1"/>
  <c r="D40" i="1"/>
  <c r="D39" i="1"/>
  <c r="G39" i="1" s="1"/>
  <c r="G38" i="1"/>
  <c r="D38" i="1"/>
  <c r="D37" i="1"/>
  <c r="G37" i="1" s="1"/>
  <c r="G36" i="1"/>
  <c r="D36" i="1"/>
  <c r="D35" i="1"/>
  <c r="G35" i="1" s="1"/>
  <c r="G34" i="1"/>
  <c r="D34" i="1"/>
  <c r="F33" i="1"/>
  <c r="E33" i="1"/>
  <c r="C33" i="1"/>
  <c r="B33" i="1"/>
  <c r="D33" i="1" s="1"/>
  <c r="G33" i="1" s="1"/>
  <c r="G32" i="1"/>
  <c r="D32" i="1"/>
  <c r="D31" i="1"/>
  <c r="G31" i="1" s="1"/>
  <c r="G30" i="1"/>
  <c r="D30" i="1"/>
  <c r="D29" i="1"/>
  <c r="G29" i="1" s="1"/>
  <c r="G28" i="1"/>
  <c r="D28" i="1"/>
  <c r="D27" i="1"/>
  <c r="G27" i="1" s="1"/>
  <c r="G26" i="1"/>
  <c r="D26" i="1"/>
  <c r="D25" i="1"/>
  <c r="G25" i="1" s="1"/>
  <c r="G24" i="1"/>
  <c r="D24" i="1"/>
  <c r="F23" i="1"/>
  <c r="E23" i="1"/>
  <c r="C23" i="1"/>
  <c r="B23" i="1"/>
  <c r="D23" i="1" s="1"/>
  <c r="G23" i="1" s="1"/>
  <c r="G22" i="1"/>
  <c r="D22" i="1"/>
  <c r="D21" i="1"/>
  <c r="G21" i="1" s="1"/>
  <c r="G20" i="1"/>
  <c r="D20" i="1"/>
  <c r="D19" i="1"/>
  <c r="G19" i="1" s="1"/>
  <c r="G18" i="1"/>
  <c r="D18" i="1"/>
  <c r="D17" i="1"/>
  <c r="G17" i="1" s="1"/>
  <c r="G16" i="1"/>
  <c r="D16" i="1"/>
  <c r="D15" i="1"/>
  <c r="G15" i="1" s="1"/>
  <c r="G14" i="1"/>
  <c r="D14" i="1"/>
  <c r="F13" i="1"/>
  <c r="E13" i="1"/>
  <c r="C13" i="1"/>
  <c r="B13" i="1"/>
  <c r="D13" i="1" s="1"/>
  <c r="G13" i="1" s="1"/>
  <c r="G12" i="1"/>
  <c r="D12" i="1"/>
  <c r="D11" i="1"/>
  <c r="G11" i="1" s="1"/>
  <c r="G10" i="1"/>
  <c r="D10" i="1"/>
  <c r="D9" i="1"/>
  <c r="G9" i="1" s="1"/>
  <c r="G8" i="1"/>
  <c r="D8" i="1"/>
  <c r="D7" i="1"/>
  <c r="G7" i="1" s="1"/>
  <c r="G6" i="1"/>
  <c r="D6" i="1"/>
  <c r="F5" i="1"/>
  <c r="F77" i="1" s="1"/>
  <c r="E5" i="1"/>
  <c r="E77" i="1" s="1"/>
  <c r="C5" i="1"/>
  <c r="C77" i="1" s="1"/>
  <c r="B5" i="1"/>
  <c r="D5" i="1" s="1"/>
  <c r="D77" i="1" l="1"/>
  <c r="G5" i="1"/>
  <c r="G77" i="1" s="1"/>
  <c r="B77" i="1"/>
</calcChain>
</file>

<file path=xl/sharedStrings.xml><?xml version="1.0" encoding="utf-8"?>
<sst xmlns="http://schemas.openxmlformats.org/spreadsheetml/2006/main" count="85" uniqueCount="85">
  <si>
    <t>Municipio de Guanajuato
Estado Analítico del Ejercicio del Presupuesto de Egresos
Clasificación por Objeto del Gasto (Capítulo y Concepto)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</si>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</sst>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1" xfId="0" applyNumberFormat="1" applyFont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5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A3" sqref="A3"/>
    </sheetView>
  </sheetViews>
  <sheetFormatPr baseColWidth="10" defaultColWidth="12" defaultRowHeight="11.25" x14ac:dyDescent="0.2"/>
  <cols>
    <col min="1" max="1" width="62.83203125" style="3" customWidth="1"/>
    <col min="2" max="2" width="18.33203125" style="3" customWidth="1"/>
    <col min="3" max="3" width="19.83203125" style="3" customWidth="1"/>
    <col min="4" max="7" width="18.332031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/>
      <c r="B2" s="5"/>
      <c r="C2" s="6"/>
      <c r="D2" s="7" t="s">
        <v>1</v>
      </c>
      <c r="E2" s="6"/>
      <c r="F2" s="8"/>
      <c r="G2" s="9" t="s">
        <v>2</v>
      </c>
    </row>
    <row r="3" spans="1:8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8" x14ac:dyDescent="0.2">
      <c r="A5" s="15" t="s">
        <v>11</v>
      </c>
      <c r="B5" s="16">
        <f>SUM(B6:B12)</f>
        <v>519982006.52999997</v>
      </c>
      <c r="C5" s="16">
        <f>SUM(C6:C12)</f>
        <v>25714841.809999999</v>
      </c>
      <c r="D5" s="16">
        <f>B5+C5</f>
        <v>545696848.33999991</v>
      </c>
      <c r="E5" s="16">
        <f>SUM(E6:E12)</f>
        <v>542235070.03999996</v>
      </c>
      <c r="F5" s="16">
        <f>SUM(F6:F12)</f>
        <v>522250580.9799999</v>
      </c>
      <c r="G5" s="16">
        <f>D5-E5</f>
        <v>3461778.2999999523</v>
      </c>
    </row>
    <row r="6" spans="1:8" x14ac:dyDescent="0.2">
      <c r="A6" s="17" t="s">
        <v>12</v>
      </c>
      <c r="B6" s="18">
        <v>159022927</v>
      </c>
      <c r="C6" s="18">
        <v>-9476094.8300000001</v>
      </c>
      <c r="D6" s="18">
        <f t="shared" ref="D6:D69" si="0">B6+C6</f>
        <v>149546832.16999999</v>
      </c>
      <c r="E6" s="18">
        <v>149228600.13</v>
      </c>
      <c r="F6" s="18">
        <v>149228600.13</v>
      </c>
      <c r="G6" s="18">
        <f t="shared" ref="G6:G69" si="1">D6-E6</f>
        <v>318232.03999999166</v>
      </c>
      <c r="H6" s="19">
        <v>1100</v>
      </c>
    </row>
    <row r="7" spans="1:8" x14ac:dyDescent="0.2">
      <c r="A7" s="17" t="s">
        <v>13</v>
      </c>
      <c r="B7" s="18">
        <v>33866186.109999999</v>
      </c>
      <c r="C7" s="18">
        <v>30921494.530000001</v>
      </c>
      <c r="D7" s="18">
        <f t="shared" si="0"/>
        <v>64787680.640000001</v>
      </c>
      <c r="E7" s="18">
        <v>64746211.119999997</v>
      </c>
      <c r="F7" s="18">
        <v>63402306.060000002</v>
      </c>
      <c r="G7" s="18">
        <f t="shared" si="1"/>
        <v>41469.520000003278</v>
      </c>
      <c r="H7" s="19">
        <v>1200</v>
      </c>
    </row>
    <row r="8" spans="1:8" x14ac:dyDescent="0.2">
      <c r="A8" s="17" t="s">
        <v>14</v>
      </c>
      <c r="B8" s="18">
        <v>50722291</v>
      </c>
      <c r="C8" s="18">
        <v>11392143.449999999</v>
      </c>
      <c r="D8" s="18">
        <f t="shared" si="0"/>
        <v>62114434.450000003</v>
      </c>
      <c r="E8" s="18">
        <v>60717446.68</v>
      </c>
      <c r="F8" s="18">
        <v>59120292.960000001</v>
      </c>
      <c r="G8" s="18">
        <f t="shared" si="1"/>
        <v>1396987.7700000033</v>
      </c>
      <c r="H8" s="19">
        <v>1300</v>
      </c>
    </row>
    <row r="9" spans="1:8" x14ac:dyDescent="0.2">
      <c r="A9" s="17" t="s">
        <v>15</v>
      </c>
      <c r="B9" s="18">
        <v>104385966</v>
      </c>
      <c r="C9" s="18">
        <v>-9185349.3300000001</v>
      </c>
      <c r="D9" s="18">
        <f t="shared" si="0"/>
        <v>95200616.670000002</v>
      </c>
      <c r="E9" s="18">
        <v>94853412.269999996</v>
      </c>
      <c r="F9" s="18">
        <v>86230052.909999996</v>
      </c>
      <c r="G9" s="18">
        <f t="shared" si="1"/>
        <v>347204.40000000596</v>
      </c>
      <c r="H9" s="19">
        <v>1400</v>
      </c>
    </row>
    <row r="10" spans="1:8" x14ac:dyDescent="0.2">
      <c r="A10" s="17" t="s">
        <v>16</v>
      </c>
      <c r="B10" s="18">
        <v>171984636.41999999</v>
      </c>
      <c r="C10" s="18">
        <v>2062647.99</v>
      </c>
      <c r="D10" s="18">
        <f t="shared" si="0"/>
        <v>174047284.41</v>
      </c>
      <c r="E10" s="18">
        <v>172689399.84</v>
      </c>
      <c r="F10" s="18">
        <v>164269328.91999999</v>
      </c>
      <c r="G10" s="18">
        <f t="shared" si="1"/>
        <v>1357884.5699999928</v>
      </c>
      <c r="H10" s="19">
        <v>1500</v>
      </c>
    </row>
    <row r="11" spans="1:8" x14ac:dyDescent="0.2">
      <c r="A11" s="17" t="s">
        <v>17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  <c r="H11" s="19">
        <v>1600</v>
      </c>
    </row>
    <row r="12" spans="1:8" x14ac:dyDescent="0.2">
      <c r="A12" s="17" t="s">
        <v>18</v>
      </c>
      <c r="B12" s="18">
        <v>0</v>
      </c>
      <c r="C12" s="18">
        <v>0</v>
      </c>
      <c r="D12" s="18">
        <f t="shared" si="0"/>
        <v>0</v>
      </c>
      <c r="E12" s="18">
        <v>0</v>
      </c>
      <c r="F12" s="18">
        <v>0</v>
      </c>
      <c r="G12" s="18">
        <f t="shared" si="1"/>
        <v>0</v>
      </c>
      <c r="H12" s="19">
        <v>1700</v>
      </c>
    </row>
    <row r="13" spans="1:8" x14ac:dyDescent="0.2">
      <c r="A13" s="15" t="s">
        <v>19</v>
      </c>
      <c r="B13" s="20">
        <f>SUM(B14:B22)</f>
        <v>68344693.200000003</v>
      </c>
      <c r="C13" s="20">
        <f>SUM(C14:C22)</f>
        <v>31473110.830000002</v>
      </c>
      <c r="D13" s="20">
        <f t="shared" si="0"/>
        <v>99817804.030000001</v>
      </c>
      <c r="E13" s="20">
        <f>SUM(E14:E22)</f>
        <v>97197957.549999997</v>
      </c>
      <c r="F13" s="20">
        <f>SUM(F14:F22)</f>
        <v>93679212.320000008</v>
      </c>
      <c r="G13" s="20">
        <f t="shared" si="1"/>
        <v>2619846.4800000042</v>
      </c>
      <c r="H13" s="21">
        <v>0</v>
      </c>
    </row>
    <row r="14" spans="1:8" x14ac:dyDescent="0.2">
      <c r="A14" s="17" t="s">
        <v>20</v>
      </c>
      <c r="B14" s="18">
        <v>7008722</v>
      </c>
      <c r="C14" s="18">
        <v>2575805.4399999999</v>
      </c>
      <c r="D14" s="18">
        <f t="shared" si="0"/>
        <v>9584527.4399999995</v>
      </c>
      <c r="E14" s="18">
        <v>8906175.1300000008</v>
      </c>
      <c r="F14" s="18">
        <v>8741244.9299999997</v>
      </c>
      <c r="G14" s="18">
        <f t="shared" si="1"/>
        <v>678352.30999999866</v>
      </c>
      <c r="H14" s="19">
        <v>2100</v>
      </c>
    </row>
    <row r="15" spans="1:8" x14ac:dyDescent="0.2">
      <c r="A15" s="17" t="s">
        <v>21</v>
      </c>
      <c r="B15" s="18">
        <v>6557885</v>
      </c>
      <c r="C15" s="18">
        <v>3485861.57</v>
      </c>
      <c r="D15" s="18">
        <f t="shared" si="0"/>
        <v>10043746.57</v>
      </c>
      <c r="E15" s="18">
        <v>9744681.1799999997</v>
      </c>
      <c r="F15" s="18">
        <v>8532960.8499999996</v>
      </c>
      <c r="G15" s="18">
        <f t="shared" si="1"/>
        <v>299065.3900000006</v>
      </c>
      <c r="H15" s="19">
        <v>2200</v>
      </c>
    </row>
    <row r="16" spans="1:8" x14ac:dyDescent="0.2">
      <c r="A16" s="17" t="s">
        <v>22</v>
      </c>
      <c r="B16" s="18">
        <v>0</v>
      </c>
      <c r="C16" s="18">
        <v>0</v>
      </c>
      <c r="D16" s="18">
        <f t="shared" si="0"/>
        <v>0</v>
      </c>
      <c r="E16" s="18">
        <v>0</v>
      </c>
      <c r="F16" s="18">
        <v>0</v>
      </c>
      <c r="G16" s="18">
        <f t="shared" si="1"/>
        <v>0</v>
      </c>
      <c r="H16" s="19">
        <v>2300</v>
      </c>
    </row>
    <row r="17" spans="1:8" x14ac:dyDescent="0.2">
      <c r="A17" s="17" t="s">
        <v>23</v>
      </c>
      <c r="B17" s="18">
        <v>15390977</v>
      </c>
      <c r="C17" s="18">
        <v>7506551.1200000001</v>
      </c>
      <c r="D17" s="18">
        <f t="shared" si="0"/>
        <v>22897528.120000001</v>
      </c>
      <c r="E17" s="18">
        <v>22326285.75</v>
      </c>
      <c r="F17" s="18">
        <v>22312071.109999999</v>
      </c>
      <c r="G17" s="18">
        <f t="shared" si="1"/>
        <v>571242.37000000104</v>
      </c>
      <c r="H17" s="19">
        <v>2400</v>
      </c>
    </row>
    <row r="18" spans="1:8" x14ac:dyDescent="0.2">
      <c r="A18" s="17" t="s">
        <v>24</v>
      </c>
      <c r="B18" s="18">
        <v>1015000</v>
      </c>
      <c r="C18" s="18">
        <v>17254.55</v>
      </c>
      <c r="D18" s="18">
        <f t="shared" si="0"/>
        <v>1032254.55</v>
      </c>
      <c r="E18" s="18">
        <v>910974.9</v>
      </c>
      <c r="F18" s="18">
        <v>910974.9</v>
      </c>
      <c r="G18" s="18">
        <f t="shared" si="1"/>
        <v>121279.65000000002</v>
      </c>
      <c r="H18" s="19">
        <v>2500</v>
      </c>
    </row>
    <row r="19" spans="1:8" x14ac:dyDescent="0.2">
      <c r="A19" s="17" t="s">
        <v>25</v>
      </c>
      <c r="B19" s="18">
        <v>30281411.199999999</v>
      </c>
      <c r="C19" s="18">
        <v>16940816.469999999</v>
      </c>
      <c r="D19" s="18">
        <f t="shared" si="0"/>
        <v>47222227.670000002</v>
      </c>
      <c r="E19" s="18">
        <v>46823231.460000001</v>
      </c>
      <c r="F19" s="18">
        <v>45200566.200000003</v>
      </c>
      <c r="G19" s="18">
        <f t="shared" si="1"/>
        <v>398996.21000000089</v>
      </c>
      <c r="H19" s="19">
        <v>2600</v>
      </c>
    </row>
    <row r="20" spans="1:8" x14ac:dyDescent="0.2">
      <c r="A20" s="17" t="s">
        <v>26</v>
      </c>
      <c r="B20" s="18">
        <v>6460650</v>
      </c>
      <c r="C20" s="18">
        <v>830331.51</v>
      </c>
      <c r="D20" s="18">
        <f t="shared" si="0"/>
        <v>7290981.5099999998</v>
      </c>
      <c r="E20" s="18">
        <v>7092542.4500000002</v>
      </c>
      <c r="F20" s="18">
        <v>6587327.6500000004</v>
      </c>
      <c r="G20" s="18">
        <f t="shared" si="1"/>
        <v>198439.05999999959</v>
      </c>
      <c r="H20" s="19">
        <v>2700</v>
      </c>
    </row>
    <row r="21" spans="1:8" x14ac:dyDescent="0.2">
      <c r="A21" s="17" t="s">
        <v>27</v>
      </c>
      <c r="B21" s="18">
        <v>195000</v>
      </c>
      <c r="C21" s="18">
        <v>0</v>
      </c>
      <c r="D21" s="18">
        <f t="shared" si="0"/>
        <v>195000</v>
      </c>
      <c r="E21" s="18">
        <v>177771.1</v>
      </c>
      <c r="F21" s="18">
        <v>177771.1</v>
      </c>
      <c r="G21" s="18">
        <f t="shared" si="1"/>
        <v>17228.899999999994</v>
      </c>
      <c r="H21" s="19">
        <v>2800</v>
      </c>
    </row>
    <row r="22" spans="1:8" x14ac:dyDescent="0.2">
      <c r="A22" s="17" t="s">
        <v>28</v>
      </c>
      <c r="B22" s="18">
        <v>1435048</v>
      </c>
      <c r="C22" s="18">
        <v>116490.17</v>
      </c>
      <c r="D22" s="18">
        <f t="shared" si="0"/>
        <v>1551538.17</v>
      </c>
      <c r="E22" s="18">
        <v>1216295.58</v>
      </c>
      <c r="F22" s="18">
        <v>1216295.58</v>
      </c>
      <c r="G22" s="18">
        <f t="shared" si="1"/>
        <v>335242.58999999985</v>
      </c>
      <c r="H22" s="19">
        <v>2900</v>
      </c>
    </row>
    <row r="23" spans="1:8" x14ac:dyDescent="0.2">
      <c r="A23" s="15" t="s">
        <v>29</v>
      </c>
      <c r="B23" s="20">
        <f>SUM(B24:B32)</f>
        <v>121195347</v>
      </c>
      <c r="C23" s="20">
        <f>SUM(C24:C32)</f>
        <v>257173308.78</v>
      </c>
      <c r="D23" s="20">
        <f t="shared" si="0"/>
        <v>378368655.77999997</v>
      </c>
      <c r="E23" s="20">
        <f>SUM(E24:E32)</f>
        <v>368153845.25</v>
      </c>
      <c r="F23" s="20">
        <f>SUM(F24:F32)</f>
        <v>346834726.06999999</v>
      </c>
      <c r="G23" s="20">
        <f t="shared" si="1"/>
        <v>10214810.529999971</v>
      </c>
      <c r="H23" s="21">
        <v>0</v>
      </c>
    </row>
    <row r="24" spans="1:8" x14ac:dyDescent="0.2">
      <c r="A24" s="17" t="s">
        <v>30</v>
      </c>
      <c r="B24" s="18">
        <v>14393156</v>
      </c>
      <c r="C24" s="18">
        <v>18923270.219999999</v>
      </c>
      <c r="D24" s="18">
        <f t="shared" si="0"/>
        <v>33316426.219999999</v>
      </c>
      <c r="E24" s="18">
        <v>32580664.140000001</v>
      </c>
      <c r="F24" s="18">
        <v>24504435.149999999</v>
      </c>
      <c r="G24" s="18">
        <f t="shared" si="1"/>
        <v>735762.07999999821</v>
      </c>
      <c r="H24" s="19">
        <v>3100</v>
      </c>
    </row>
    <row r="25" spans="1:8" x14ac:dyDescent="0.2">
      <c r="A25" s="17" t="s">
        <v>31</v>
      </c>
      <c r="B25" s="18">
        <v>9109011</v>
      </c>
      <c r="C25" s="18">
        <v>-1585565.4</v>
      </c>
      <c r="D25" s="18">
        <f t="shared" si="0"/>
        <v>7523445.5999999996</v>
      </c>
      <c r="E25" s="18">
        <v>7300655.4800000004</v>
      </c>
      <c r="F25" s="18">
        <v>6327895.4800000004</v>
      </c>
      <c r="G25" s="18">
        <f t="shared" si="1"/>
        <v>222790.11999999918</v>
      </c>
      <c r="H25" s="19">
        <v>3200</v>
      </c>
    </row>
    <row r="26" spans="1:8" x14ac:dyDescent="0.2">
      <c r="A26" s="17" t="s">
        <v>32</v>
      </c>
      <c r="B26" s="18">
        <v>19023875</v>
      </c>
      <c r="C26" s="18">
        <v>196785242.34</v>
      </c>
      <c r="D26" s="18">
        <f t="shared" si="0"/>
        <v>215809117.34</v>
      </c>
      <c r="E26" s="18">
        <v>211956988.02000001</v>
      </c>
      <c r="F26" s="18">
        <v>211386918.30000001</v>
      </c>
      <c r="G26" s="18">
        <f t="shared" si="1"/>
        <v>3852129.3199999928</v>
      </c>
      <c r="H26" s="19">
        <v>3300</v>
      </c>
    </row>
    <row r="27" spans="1:8" x14ac:dyDescent="0.2">
      <c r="A27" s="17" t="s">
        <v>33</v>
      </c>
      <c r="B27" s="18">
        <v>8632800</v>
      </c>
      <c r="C27" s="18">
        <v>-508348.53</v>
      </c>
      <c r="D27" s="18">
        <f t="shared" si="0"/>
        <v>8124451.4699999997</v>
      </c>
      <c r="E27" s="18">
        <v>8010480.2599999998</v>
      </c>
      <c r="F27" s="18">
        <v>8010480.2599999998</v>
      </c>
      <c r="G27" s="18">
        <f t="shared" si="1"/>
        <v>113971.20999999996</v>
      </c>
      <c r="H27" s="19">
        <v>3400</v>
      </c>
    </row>
    <row r="28" spans="1:8" x14ac:dyDescent="0.2">
      <c r="A28" s="17" t="s">
        <v>34</v>
      </c>
      <c r="B28" s="18">
        <v>35393485</v>
      </c>
      <c r="C28" s="18">
        <v>22175098.719999999</v>
      </c>
      <c r="D28" s="18">
        <f t="shared" si="0"/>
        <v>57568583.719999999</v>
      </c>
      <c r="E28" s="18">
        <v>55564575.539999999</v>
      </c>
      <c r="F28" s="18">
        <v>48217965.93</v>
      </c>
      <c r="G28" s="18">
        <f t="shared" si="1"/>
        <v>2004008.1799999997</v>
      </c>
      <c r="H28" s="19">
        <v>3500</v>
      </c>
    </row>
    <row r="29" spans="1:8" x14ac:dyDescent="0.2">
      <c r="A29" s="17" t="s">
        <v>35</v>
      </c>
      <c r="B29" s="18">
        <v>10551400</v>
      </c>
      <c r="C29" s="18">
        <v>877125.14</v>
      </c>
      <c r="D29" s="18">
        <f t="shared" si="0"/>
        <v>11428525.140000001</v>
      </c>
      <c r="E29" s="18">
        <v>10474666.289999999</v>
      </c>
      <c r="F29" s="18">
        <v>8681938.3699999992</v>
      </c>
      <c r="G29" s="18">
        <f t="shared" si="1"/>
        <v>953858.85000000149</v>
      </c>
      <c r="H29" s="19">
        <v>3600</v>
      </c>
    </row>
    <row r="30" spans="1:8" x14ac:dyDescent="0.2">
      <c r="A30" s="17" t="s">
        <v>36</v>
      </c>
      <c r="B30" s="18">
        <v>1788181</v>
      </c>
      <c r="C30" s="18">
        <v>304607.8</v>
      </c>
      <c r="D30" s="18">
        <f t="shared" si="0"/>
        <v>2092788.8</v>
      </c>
      <c r="E30" s="18">
        <v>1118334.49</v>
      </c>
      <c r="F30" s="18">
        <v>1062513.53</v>
      </c>
      <c r="G30" s="18">
        <f t="shared" si="1"/>
        <v>974454.31</v>
      </c>
      <c r="H30" s="19">
        <v>3700</v>
      </c>
    </row>
    <row r="31" spans="1:8" x14ac:dyDescent="0.2">
      <c r="A31" s="17" t="s">
        <v>37</v>
      </c>
      <c r="B31" s="18">
        <v>10966471</v>
      </c>
      <c r="C31" s="18">
        <v>21306839.719999999</v>
      </c>
      <c r="D31" s="18">
        <f t="shared" si="0"/>
        <v>32273310.719999999</v>
      </c>
      <c r="E31" s="18">
        <v>32032225.379999999</v>
      </c>
      <c r="F31" s="18">
        <v>31164525.379999999</v>
      </c>
      <c r="G31" s="18">
        <f t="shared" si="1"/>
        <v>241085.33999999985</v>
      </c>
      <c r="H31" s="19">
        <v>3800</v>
      </c>
    </row>
    <row r="32" spans="1:8" x14ac:dyDescent="0.2">
      <c r="A32" s="17" t="s">
        <v>38</v>
      </c>
      <c r="B32" s="18">
        <v>11336968</v>
      </c>
      <c r="C32" s="18">
        <v>-1104961.23</v>
      </c>
      <c r="D32" s="18">
        <f t="shared" si="0"/>
        <v>10232006.77</v>
      </c>
      <c r="E32" s="18">
        <v>9115255.6500000004</v>
      </c>
      <c r="F32" s="18">
        <v>7478053.6699999999</v>
      </c>
      <c r="G32" s="18">
        <f t="shared" si="1"/>
        <v>1116751.1199999992</v>
      </c>
      <c r="H32" s="19">
        <v>3900</v>
      </c>
    </row>
    <row r="33" spans="1:8" x14ac:dyDescent="0.2">
      <c r="A33" s="15" t="s">
        <v>39</v>
      </c>
      <c r="B33" s="20">
        <f>SUM(B34:B42)</f>
        <v>81419939.969999999</v>
      </c>
      <c r="C33" s="20">
        <f>SUM(C34:C42)</f>
        <v>35766488.880000003</v>
      </c>
      <c r="D33" s="20">
        <f t="shared" si="0"/>
        <v>117186428.84999999</v>
      </c>
      <c r="E33" s="20">
        <f>SUM(E34:E42)</f>
        <v>112956778.7</v>
      </c>
      <c r="F33" s="20">
        <f>SUM(F34:F42)</f>
        <v>111126701.47</v>
      </c>
      <c r="G33" s="20">
        <f t="shared" si="1"/>
        <v>4229650.1499999911</v>
      </c>
      <c r="H33" s="21">
        <v>0</v>
      </c>
    </row>
    <row r="34" spans="1:8" x14ac:dyDescent="0.2">
      <c r="A34" s="17" t="s">
        <v>40</v>
      </c>
      <c r="B34" s="18">
        <v>50922358.969999999</v>
      </c>
      <c r="C34" s="18">
        <v>340000</v>
      </c>
      <c r="D34" s="18">
        <f t="shared" si="0"/>
        <v>51262358.969999999</v>
      </c>
      <c r="E34" s="18">
        <v>51262358.969999999</v>
      </c>
      <c r="F34" s="18">
        <v>51262358.969999999</v>
      </c>
      <c r="G34" s="18">
        <f t="shared" si="1"/>
        <v>0</v>
      </c>
      <c r="H34" s="19">
        <v>4100</v>
      </c>
    </row>
    <row r="35" spans="1:8" x14ac:dyDescent="0.2">
      <c r="A35" s="17" t="s">
        <v>41</v>
      </c>
      <c r="B35" s="18">
        <v>0</v>
      </c>
      <c r="C35" s="18">
        <v>0</v>
      </c>
      <c r="D35" s="18">
        <f t="shared" si="0"/>
        <v>0</v>
      </c>
      <c r="E35" s="18">
        <v>0</v>
      </c>
      <c r="F35" s="18">
        <v>0</v>
      </c>
      <c r="G35" s="18">
        <f t="shared" si="1"/>
        <v>0</v>
      </c>
      <c r="H35" s="19">
        <v>4200</v>
      </c>
    </row>
    <row r="36" spans="1:8" x14ac:dyDescent="0.2">
      <c r="A36" s="17" t="s">
        <v>42</v>
      </c>
      <c r="B36" s="18">
        <v>565000</v>
      </c>
      <c r="C36" s="18">
        <v>0</v>
      </c>
      <c r="D36" s="18">
        <f t="shared" si="0"/>
        <v>565000</v>
      </c>
      <c r="E36" s="18">
        <v>564999.89</v>
      </c>
      <c r="F36" s="18">
        <v>564999.89</v>
      </c>
      <c r="G36" s="18">
        <f t="shared" si="1"/>
        <v>0.10999999998603016</v>
      </c>
      <c r="H36" s="19">
        <v>4300</v>
      </c>
    </row>
    <row r="37" spans="1:8" x14ac:dyDescent="0.2">
      <c r="A37" s="17" t="s">
        <v>43</v>
      </c>
      <c r="B37" s="18">
        <v>29932581</v>
      </c>
      <c r="C37" s="18">
        <v>35426488.880000003</v>
      </c>
      <c r="D37" s="18">
        <f t="shared" si="0"/>
        <v>65359069.880000003</v>
      </c>
      <c r="E37" s="18">
        <v>61129419.840000004</v>
      </c>
      <c r="F37" s="18">
        <v>59299342.609999999</v>
      </c>
      <c r="G37" s="18">
        <f t="shared" si="1"/>
        <v>4229650.0399999991</v>
      </c>
      <c r="H37" s="19">
        <v>4400</v>
      </c>
    </row>
    <row r="38" spans="1:8" x14ac:dyDescent="0.2">
      <c r="A38" s="17" t="s">
        <v>44</v>
      </c>
      <c r="B38" s="18">
        <v>0</v>
      </c>
      <c r="C38" s="18">
        <v>0</v>
      </c>
      <c r="D38" s="18">
        <f t="shared" si="0"/>
        <v>0</v>
      </c>
      <c r="E38" s="18">
        <v>0</v>
      </c>
      <c r="F38" s="18">
        <v>0</v>
      </c>
      <c r="G38" s="18">
        <f t="shared" si="1"/>
        <v>0</v>
      </c>
      <c r="H38" s="19">
        <v>4500</v>
      </c>
    </row>
    <row r="39" spans="1:8" x14ac:dyDescent="0.2">
      <c r="A39" s="17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  <c r="H39" s="19">
        <v>4600</v>
      </c>
    </row>
    <row r="40" spans="1:8" x14ac:dyDescent="0.2">
      <c r="A40" s="17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  <c r="H40" s="19">
        <v>4700</v>
      </c>
    </row>
    <row r="41" spans="1:8" x14ac:dyDescent="0.2">
      <c r="A41" s="17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  <c r="H41" s="19">
        <v>4800</v>
      </c>
    </row>
    <row r="42" spans="1:8" x14ac:dyDescent="0.2">
      <c r="A42" s="17" t="s">
        <v>48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  <c r="H42" s="19">
        <v>4900</v>
      </c>
    </row>
    <row r="43" spans="1:8" x14ac:dyDescent="0.2">
      <c r="A43" s="15" t="s">
        <v>49</v>
      </c>
      <c r="B43" s="20">
        <f>SUM(B44:B52)</f>
        <v>470000</v>
      </c>
      <c r="C43" s="20">
        <f>SUM(C44:C52)</f>
        <v>27573038.219999999</v>
      </c>
      <c r="D43" s="20">
        <f t="shared" si="0"/>
        <v>28043038.219999999</v>
      </c>
      <c r="E43" s="20">
        <f>SUM(E44:E52)</f>
        <v>26516911.829999998</v>
      </c>
      <c r="F43" s="20">
        <f>SUM(F44:F52)</f>
        <v>26350467.27</v>
      </c>
      <c r="G43" s="20">
        <f t="shared" si="1"/>
        <v>1526126.3900000006</v>
      </c>
      <c r="H43" s="21">
        <v>0</v>
      </c>
    </row>
    <row r="44" spans="1:8" x14ac:dyDescent="0.2">
      <c r="A44" s="22" t="s">
        <v>50</v>
      </c>
      <c r="B44" s="18">
        <v>0</v>
      </c>
      <c r="C44" s="18">
        <v>1383436.08</v>
      </c>
      <c r="D44" s="18">
        <f t="shared" si="0"/>
        <v>1383436.08</v>
      </c>
      <c r="E44" s="18">
        <v>1283125.6499999999</v>
      </c>
      <c r="F44" s="18">
        <v>1116681.0900000001</v>
      </c>
      <c r="G44" s="18">
        <f t="shared" si="1"/>
        <v>100310.43000000017</v>
      </c>
      <c r="H44" s="19">
        <v>5100</v>
      </c>
    </row>
    <row r="45" spans="1:8" x14ac:dyDescent="0.2">
      <c r="A45" s="17" t="s">
        <v>51</v>
      </c>
      <c r="B45" s="18">
        <v>0</v>
      </c>
      <c r="C45" s="18">
        <v>402000</v>
      </c>
      <c r="D45" s="18">
        <f t="shared" si="0"/>
        <v>402000</v>
      </c>
      <c r="E45" s="18">
        <v>368117.88</v>
      </c>
      <c r="F45" s="18">
        <v>368117.88</v>
      </c>
      <c r="G45" s="18">
        <f t="shared" si="1"/>
        <v>33882.119999999995</v>
      </c>
      <c r="H45" s="19">
        <v>5200</v>
      </c>
    </row>
    <row r="46" spans="1:8" x14ac:dyDescent="0.2">
      <c r="A46" s="17" t="s">
        <v>52</v>
      </c>
      <c r="B46" s="18">
        <v>0</v>
      </c>
      <c r="C46" s="18">
        <v>325000</v>
      </c>
      <c r="D46" s="18">
        <f t="shared" si="0"/>
        <v>325000</v>
      </c>
      <c r="E46" s="18">
        <v>313038.92</v>
      </c>
      <c r="F46" s="18">
        <v>313038.92</v>
      </c>
      <c r="G46" s="18">
        <f t="shared" si="1"/>
        <v>11961.080000000016</v>
      </c>
      <c r="H46" s="19">
        <v>5300</v>
      </c>
    </row>
    <row r="47" spans="1:8" x14ac:dyDescent="0.2">
      <c r="A47" s="17" t="s">
        <v>53</v>
      </c>
      <c r="B47" s="18">
        <v>0</v>
      </c>
      <c r="C47" s="18">
        <v>24914202</v>
      </c>
      <c r="D47" s="18">
        <f t="shared" si="0"/>
        <v>24914202</v>
      </c>
      <c r="E47" s="18">
        <v>23752129.989999998</v>
      </c>
      <c r="F47" s="18">
        <v>23752129.989999998</v>
      </c>
      <c r="G47" s="18">
        <f t="shared" si="1"/>
        <v>1162072.0100000016</v>
      </c>
      <c r="H47" s="19">
        <v>5400</v>
      </c>
    </row>
    <row r="48" spans="1:8" x14ac:dyDescent="0.2">
      <c r="A48" s="17" t="s">
        <v>54</v>
      </c>
      <c r="B48" s="18">
        <v>0</v>
      </c>
      <c r="C48" s="18">
        <v>109784.14</v>
      </c>
      <c r="D48" s="18">
        <f t="shared" si="0"/>
        <v>109784.14</v>
      </c>
      <c r="E48" s="18">
        <v>0</v>
      </c>
      <c r="F48" s="18">
        <v>0</v>
      </c>
      <c r="G48" s="18">
        <f t="shared" si="1"/>
        <v>109784.14</v>
      </c>
      <c r="H48" s="19">
        <v>5500</v>
      </c>
    </row>
    <row r="49" spans="1:8" x14ac:dyDescent="0.2">
      <c r="A49" s="17" t="s">
        <v>55</v>
      </c>
      <c r="B49" s="18">
        <v>0</v>
      </c>
      <c r="C49" s="18">
        <v>422616</v>
      </c>
      <c r="D49" s="18">
        <f t="shared" si="0"/>
        <v>422616</v>
      </c>
      <c r="E49" s="18">
        <v>392916</v>
      </c>
      <c r="F49" s="18">
        <v>392916</v>
      </c>
      <c r="G49" s="18">
        <f t="shared" si="1"/>
        <v>29700</v>
      </c>
      <c r="H49" s="19">
        <v>5600</v>
      </c>
    </row>
    <row r="50" spans="1:8" x14ac:dyDescent="0.2">
      <c r="A50" s="17" t="s">
        <v>56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  <c r="H50" s="19">
        <v>5700</v>
      </c>
    </row>
    <row r="51" spans="1:8" x14ac:dyDescent="0.2">
      <c r="A51" s="17" t="s">
        <v>57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  <c r="H51" s="19">
        <v>5800</v>
      </c>
    </row>
    <row r="52" spans="1:8" x14ac:dyDescent="0.2">
      <c r="A52" s="17" t="s">
        <v>58</v>
      </c>
      <c r="B52" s="18">
        <v>470000</v>
      </c>
      <c r="C52" s="18">
        <v>16000</v>
      </c>
      <c r="D52" s="18">
        <f t="shared" si="0"/>
        <v>486000</v>
      </c>
      <c r="E52" s="18">
        <v>407583.39</v>
      </c>
      <c r="F52" s="18">
        <v>407583.39</v>
      </c>
      <c r="G52" s="18">
        <f t="shared" si="1"/>
        <v>78416.609999999986</v>
      </c>
      <c r="H52" s="19">
        <v>5900</v>
      </c>
    </row>
    <row r="53" spans="1:8" x14ac:dyDescent="0.2">
      <c r="A53" s="15" t="s">
        <v>59</v>
      </c>
      <c r="B53" s="20">
        <f>SUM(B54:B56)</f>
        <v>71354038.799999997</v>
      </c>
      <c r="C53" s="20">
        <f>SUM(C54:C56)</f>
        <v>241990940.66</v>
      </c>
      <c r="D53" s="20">
        <f t="shared" si="0"/>
        <v>313344979.45999998</v>
      </c>
      <c r="E53" s="20">
        <f>SUM(E54:E56)</f>
        <v>291949896.94</v>
      </c>
      <c r="F53" s="20">
        <f>SUM(F54:F56)</f>
        <v>264791060.06999999</v>
      </c>
      <c r="G53" s="20">
        <f t="shared" si="1"/>
        <v>21395082.519999981</v>
      </c>
      <c r="H53" s="21">
        <v>0</v>
      </c>
    </row>
    <row r="54" spans="1:8" x14ac:dyDescent="0.2">
      <c r="A54" s="17" t="s">
        <v>60</v>
      </c>
      <c r="B54" s="18">
        <v>70754038.799999997</v>
      </c>
      <c r="C54" s="18">
        <v>165065184.84</v>
      </c>
      <c r="D54" s="18">
        <f t="shared" si="0"/>
        <v>235819223.63999999</v>
      </c>
      <c r="E54" s="18">
        <v>225759389.72</v>
      </c>
      <c r="F54" s="18">
        <v>200392706.75999999</v>
      </c>
      <c r="G54" s="18">
        <f t="shared" si="1"/>
        <v>10059833.919999987</v>
      </c>
      <c r="H54" s="19">
        <v>6100</v>
      </c>
    </row>
    <row r="55" spans="1:8" x14ac:dyDescent="0.2">
      <c r="A55" s="17" t="s">
        <v>61</v>
      </c>
      <c r="B55" s="18">
        <v>600000</v>
      </c>
      <c r="C55" s="18">
        <v>76925755.819999993</v>
      </c>
      <c r="D55" s="18">
        <f t="shared" si="0"/>
        <v>77525755.819999993</v>
      </c>
      <c r="E55" s="18">
        <v>66190507.219999999</v>
      </c>
      <c r="F55" s="18">
        <v>64398353.310000002</v>
      </c>
      <c r="G55" s="18">
        <f t="shared" si="1"/>
        <v>11335248.599999994</v>
      </c>
      <c r="H55" s="19">
        <v>6200</v>
      </c>
    </row>
    <row r="56" spans="1:8" x14ac:dyDescent="0.2">
      <c r="A56" s="17" t="s">
        <v>62</v>
      </c>
      <c r="B56" s="18">
        <v>0</v>
      </c>
      <c r="C56" s="18">
        <v>0</v>
      </c>
      <c r="D56" s="18">
        <f t="shared" si="0"/>
        <v>0</v>
      </c>
      <c r="E56" s="18">
        <v>0</v>
      </c>
      <c r="F56" s="18">
        <v>0</v>
      </c>
      <c r="G56" s="18">
        <f t="shared" si="1"/>
        <v>0</v>
      </c>
      <c r="H56" s="19">
        <v>6300</v>
      </c>
    </row>
    <row r="57" spans="1:8" x14ac:dyDescent="0.2">
      <c r="A57" s="15" t="s">
        <v>63</v>
      </c>
      <c r="B57" s="20">
        <f>SUM(B58:B64)</f>
        <v>1700000</v>
      </c>
      <c r="C57" s="20">
        <f>SUM(C58:C64)</f>
        <v>0</v>
      </c>
      <c r="D57" s="20">
        <f t="shared" si="0"/>
        <v>1700000</v>
      </c>
      <c r="E57" s="20">
        <f>SUM(E58:E64)</f>
        <v>0</v>
      </c>
      <c r="F57" s="20">
        <f>SUM(F58:F64)</f>
        <v>0</v>
      </c>
      <c r="G57" s="20">
        <f t="shared" si="1"/>
        <v>1700000</v>
      </c>
      <c r="H57" s="21">
        <v>0</v>
      </c>
    </row>
    <row r="58" spans="1:8" x14ac:dyDescent="0.2">
      <c r="A58" s="17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  <c r="H58" s="19">
        <v>7100</v>
      </c>
    </row>
    <row r="59" spans="1:8" x14ac:dyDescent="0.2">
      <c r="A59" s="17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  <c r="H59" s="19">
        <v>7200</v>
      </c>
    </row>
    <row r="60" spans="1:8" x14ac:dyDescent="0.2">
      <c r="A60" s="17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  <c r="H60" s="19">
        <v>7300</v>
      </c>
    </row>
    <row r="61" spans="1:8" x14ac:dyDescent="0.2">
      <c r="A61" s="17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  <c r="H61" s="19">
        <v>7400</v>
      </c>
    </row>
    <row r="62" spans="1:8" x14ac:dyDescent="0.2">
      <c r="A62" s="17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  <c r="H62" s="19">
        <v>7500</v>
      </c>
    </row>
    <row r="63" spans="1:8" x14ac:dyDescent="0.2">
      <c r="A63" s="17" t="s">
        <v>69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  <c r="H63" s="19">
        <v>7600</v>
      </c>
    </row>
    <row r="64" spans="1:8" x14ac:dyDescent="0.2">
      <c r="A64" s="17" t="s">
        <v>70</v>
      </c>
      <c r="B64" s="18">
        <v>1700000</v>
      </c>
      <c r="C64" s="18">
        <v>0</v>
      </c>
      <c r="D64" s="18">
        <f t="shared" si="0"/>
        <v>1700000</v>
      </c>
      <c r="E64" s="18">
        <v>0</v>
      </c>
      <c r="F64" s="18">
        <v>0</v>
      </c>
      <c r="G64" s="18">
        <f t="shared" si="1"/>
        <v>1700000</v>
      </c>
      <c r="H64" s="19">
        <v>7900</v>
      </c>
    </row>
    <row r="65" spans="1:8" x14ac:dyDescent="0.2">
      <c r="A65" s="15" t="s">
        <v>71</v>
      </c>
      <c r="B65" s="20">
        <f>SUM(B66:B68)</f>
        <v>14350000</v>
      </c>
      <c r="C65" s="20">
        <f>SUM(C66:C68)</f>
        <v>10352187.789999999</v>
      </c>
      <c r="D65" s="20">
        <f t="shared" si="0"/>
        <v>24702187.789999999</v>
      </c>
      <c r="E65" s="20">
        <f>SUM(E66:E68)</f>
        <v>24632928.170000002</v>
      </c>
      <c r="F65" s="20">
        <f>SUM(F66:F68)</f>
        <v>21549369.07</v>
      </c>
      <c r="G65" s="20">
        <f t="shared" si="1"/>
        <v>69259.619999997318</v>
      </c>
      <c r="H65" s="21">
        <v>0</v>
      </c>
    </row>
    <row r="66" spans="1:8" x14ac:dyDescent="0.2">
      <c r="A66" s="17" t="s">
        <v>72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  <c r="H66" s="19">
        <v>8100</v>
      </c>
    </row>
    <row r="67" spans="1:8" x14ac:dyDescent="0.2">
      <c r="A67" s="17" t="s">
        <v>73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  <c r="H67" s="19">
        <v>8300</v>
      </c>
    </row>
    <row r="68" spans="1:8" x14ac:dyDescent="0.2">
      <c r="A68" s="17" t="s">
        <v>74</v>
      </c>
      <c r="B68" s="18">
        <v>14350000</v>
      </c>
      <c r="C68" s="18">
        <v>10352187.789999999</v>
      </c>
      <c r="D68" s="18">
        <f t="shared" si="0"/>
        <v>24702187.789999999</v>
      </c>
      <c r="E68" s="18">
        <v>24632928.170000002</v>
      </c>
      <c r="F68" s="18">
        <v>21549369.07</v>
      </c>
      <c r="G68" s="18">
        <f t="shared" si="1"/>
        <v>69259.619999997318</v>
      </c>
      <c r="H68" s="19">
        <v>8500</v>
      </c>
    </row>
    <row r="69" spans="1:8" x14ac:dyDescent="0.2">
      <c r="A69" s="15" t="s">
        <v>75</v>
      </c>
      <c r="B69" s="20">
        <f>SUM(B70:B76)</f>
        <v>0</v>
      </c>
      <c r="C69" s="20">
        <f>SUM(C70:C76)</f>
        <v>0</v>
      </c>
      <c r="D69" s="20">
        <f t="shared" si="0"/>
        <v>0</v>
      </c>
      <c r="E69" s="20">
        <f>SUM(E70:E76)</f>
        <v>0</v>
      </c>
      <c r="F69" s="20">
        <f>SUM(F70:F76)</f>
        <v>0</v>
      </c>
      <c r="G69" s="20">
        <f t="shared" si="1"/>
        <v>0</v>
      </c>
      <c r="H69" s="21">
        <v>0</v>
      </c>
    </row>
    <row r="70" spans="1:8" x14ac:dyDescent="0.2">
      <c r="A70" s="17" t="s">
        <v>76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  <c r="H70" s="19">
        <v>9100</v>
      </c>
    </row>
    <row r="71" spans="1:8" x14ac:dyDescent="0.2">
      <c r="A71" s="17" t="s">
        <v>77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  <c r="H71" s="19">
        <v>9200</v>
      </c>
    </row>
    <row r="72" spans="1:8" x14ac:dyDescent="0.2">
      <c r="A72" s="17" t="s">
        <v>78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  <c r="H72" s="19">
        <v>9300</v>
      </c>
    </row>
    <row r="73" spans="1:8" x14ac:dyDescent="0.2">
      <c r="A73" s="17" t="s">
        <v>79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  <c r="H73" s="19">
        <v>9400</v>
      </c>
    </row>
    <row r="74" spans="1:8" x14ac:dyDescent="0.2">
      <c r="A74" s="17" t="s">
        <v>80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  <c r="H74" s="19">
        <v>9500</v>
      </c>
    </row>
    <row r="75" spans="1:8" x14ac:dyDescent="0.2">
      <c r="A75" s="17" t="s">
        <v>81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  <c r="H75" s="19">
        <v>9600</v>
      </c>
    </row>
    <row r="76" spans="1:8" x14ac:dyDescent="0.2">
      <c r="A76" s="23" t="s">
        <v>82</v>
      </c>
      <c r="B76" s="24">
        <v>0</v>
      </c>
      <c r="C76" s="24">
        <v>0</v>
      </c>
      <c r="D76" s="24">
        <f t="shared" si="2"/>
        <v>0</v>
      </c>
      <c r="E76" s="24">
        <v>0</v>
      </c>
      <c r="F76" s="24">
        <v>0</v>
      </c>
      <c r="G76" s="24">
        <f t="shared" si="3"/>
        <v>0</v>
      </c>
      <c r="H76" s="19">
        <v>9900</v>
      </c>
    </row>
    <row r="77" spans="1:8" x14ac:dyDescent="0.2">
      <c r="A77" s="25" t="s">
        <v>83</v>
      </c>
      <c r="B77" s="26">
        <f t="shared" ref="B77:G77" si="4">SUM(B5+B13+B23+B33+B43+B53+B57+B65+B69)</f>
        <v>878816025.5</v>
      </c>
      <c r="C77" s="26">
        <f t="shared" si="4"/>
        <v>630043916.96999991</v>
      </c>
      <c r="D77" s="26">
        <f t="shared" si="4"/>
        <v>1508859942.4699998</v>
      </c>
      <c r="E77" s="26">
        <f t="shared" si="4"/>
        <v>1463643388.48</v>
      </c>
      <c r="F77" s="26">
        <f t="shared" si="4"/>
        <v>1386582117.2499998</v>
      </c>
      <c r="G77" s="26">
        <f t="shared" si="4"/>
        <v>45216553.989999898</v>
      </c>
    </row>
    <row r="79" spans="1:8" x14ac:dyDescent="0.2">
      <c r="A79" s="3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2025-03-03T16:21:12Z</dcterms:created>
  <dcterms:modified xsi:type="dcterms:W3CDTF">2025-03-03T16:21:37Z</dcterms:modified>
</cp:coreProperties>
</file>