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CP 2024 -PUBLICACION\MPIO\"/>
    </mc:Choice>
  </mc:AlternateContent>
  <bookViews>
    <workbookView xWindow="0" yWindow="0" windowWidth="28800" windowHeight="12435"/>
  </bookViews>
  <sheets>
    <sheet name="COG" sheetId="1" r:id="rId1"/>
  </sheets>
  <definedNames>
    <definedName name="_xlnm._FilterDatabase" localSheetId="0" hidden="1">COG!$A$3:$G$76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D76" i="1"/>
  <c r="D75" i="1"/>
  <c r="G75" i="1" s="1"/>
  <c r="G74" i="1"/>
  <c r="D74" i="1"/>
  <c r="D73" i="1"/>
  <c r="G73" i="1" s="1"/>
  <c r="G72" i="1"/>
  <c r="D72" i="1"/>
  <c r="D71" i="1"/>
  <c r="G71" i="1" s="1"/>
  <c r="G70" i="1"/>
  <c r="D70" i="1"/>
  <c r="F69" i="1"/>
  <c r="E69" i="1"/>
  <c r="C69" i="1"/>
  <c r="B69" i="1"/>
  <c r="D69" i="1" s="1"/>
  <c r="G69" i="1" s="1"/>
  <c r="G68" i="1"/>
  <c r="D68" i="1"/>
  <c r="D67" i="1"/>
  <c r="G67" i="1" s="1"/>
  <c r="G66" i="1"/>
  <c r="D66" i="1"/>
  <c r="F65" i="1"/>
  <c r="E65" i="1"/>
  <c r="C65" i="1"/>
  <c r="B65" i="1"/>
  <c r="D65" i="1" s="1"/>
  <c r="G65" i="1" s="1"/>
  <c r="G64" i="1"/>
  <c r="D64" i="1"/>
  <c r="D63" i="1"/>
  <c r="G63" i="1" s="1"/>
  <c r="G62" i="1"/>
  <c r="D62" i="1"/>
  <c r="D61" i="1"/>
  <c r="G61" i="1" s="1"/>
  <c r="G60" i="1"/>
  <c r="D60" i="1"/>
  <c r="D59" i="1"/>
  <c r="G59" i="1" s="1"/>
  <c r="G58" i="1"/>
  <c r="D58" i="1"/>
  <c r="F57" i="1"/>
  <c r="E57" i="1"/>
  <c r="C57" i="1"/>
  <c r="B57" i="1"/>
  <c r="D57" i="1" s="1"/>
  <c r="G57" i="1" s="1"/>
  <c r="G56" i="1"/>
  <c r="D56" i="1"/>
  <c r="D55" i="1"/>
  <c r="G55" i="1" s="1"/>
  <c r="G54" i="1"/>
  <c r="D54" i="1"/>
  <c r="F53" i="1"/>
  <c r="E53" i="1"/>
  <c r="C53" i="1"/>
  <c r="B53" i="1"/>
  <c r="D53" i="1" s="1"/>
  <c r="G53" i="1" s="1"/>
  <c r="G52" i="1"/>
  <c r="D52" i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5" i="1"/>
  <c r="G45" i="1" s="1"/>
  <c r="G44" i="1"/>
  <c r="D44" i="1"/>
  <c r="F43" i="1"/>
  <c r="E43" i="1"/>
  <c r="C43" i="1"/>
  <c r="B43" i="1"/>
  <c r="D43" i="1" s="1"/>
  <c r="G43" i="1" s="1"/>
  <c r="G42" i="1"/>
  <c r="D42" i="1"/>
  <c r="D41" i="1"/>
  <c r="G41" i="1" s="1"/>
  <c r="G40" i="1"/>
  <c r="D40" i="1"/>
  <c r="D39" i="1"/>
  <c r="G39" i="1" s="1"/>
  <c r="G38" i="1"/>
  <c r="D38" i="1"/>
  <c r="D37" i="1"/>
  <c r="G37" i="1" s="1"/>
  <c r="G36" i="1"/>
  <c r="D36" i="1"/>
  <c r="D35" i="1"/>
  <c r="G35" i="1" s="1"/>
  <c r="G34" i="1"/>
  <c r="D34" i="1"/>
  <c r="F33" i="1"/>
  <c r="E33" i="1"/>
  <c r="C33" i="1"/>
  <c r="B33" i="1"/>
  <c r="D33" i="1" s="1"/>
  <c r="G33" i="1" s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D24" i="1"/>
  <c r="F23" i="1"/>
  <c r="E23" i="1"/>
  <c r="C23" i="1"/>
  <c r="B23" i="1"/>
  <c r="D23" i="1" s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F13" i="1"/>
  <c r="E13" i="1"/>
  <c r="C13" i="1"/>
  <c r="B13" i="1"/>
  <c r="D13" i="1" s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6" i="1"/>
  <c r="D6" i="1"/>
  <c r="F5" i="1"/>
  <c r="F77" i="1" s="1"/>
  <c r="E5" i="1"/>
  <c r="E77" i="1" s="1"/>
  <c r="C5" i="1"/>
  <c r="C77" i="1" s="1"/>
  <c r="B5" i="1"/>
  <c r="D5" i="1" s="1"/>
  <c r="D77" i="1" l="1"/>
  <c r="G5" i="1"/>
  <c r="G77" i="1" s="1"/>
  <c r="B77" i="1"/>
</calcChain>
</file>

<file path=xl/sharedStrings.xml><?xml version="1.0" encoding="utf-8"?>
<sst xmlns="http://schemas.openxmlformats.org/spreadsheetml/2006/main" count="85" uniqueCount="85">
  <si>
    <t>Municipio de Guanajuato
Estado Analítico del Ejercicio del Presupuesto de Egresos
Clasificación por Objeto del Gasto (Capítulo y Concepto)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</si>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</sst>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A3" sqref="A3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519982006.52999997</v>
      </c>
      <c r="C5" s="16">
        <f>SUM(C6:C12)</f>
        <v>25714841.809999999</v>
      </c>
      <c r="D5" s="16">
        <f>B5+C5</f>
        <v>545696848.33999991</v>
      </c>
      <c r="E5" s="16">
        <f>SUM(E6:E12)</f>
        <v>542235070.03999996</v>
      </c>
      <c r="F5" s="16">
        <f>SUM(F6:F12)</f>
        <v>522250580.9799999</v>
      </c>
      <c r="G5" s="16">
        <f>D5-E5</f>
        <v>3461778.2999999523</v>
      </c>
    </row>
    <row r="6" spans="1:8" x14ac:dyDescent="0.2">
      <c r="A6" s="17" t="s">
        <v>12</v>
      </c>
      <c r="B6" s="18">
        <v>159022927</v>
      </c>
      <c r="C6" s="18">
        <v>-9476094.8300000001</v>
      </c>
      <c r="D6" s="18">
        <f t="shared" ref="D6:D69" si="0">B6+C6</f>
        <v>149546832.16999999</v>
      </c>
      <c r="E6" s="18">
        <v>149228600.13</v>
      </c>
      <c r="F6" s="18">
        <v>149228600.13</v>
      </c>
      <c r="G6" s="18">
        <f t="shared" ref="G6:G69" si="1">D6-E6</f>
        <v>318232.03999999166</v>
      </c>
      <c r="H6" s="19">
        <v>1100</v>
      </c>
    </row>
    <row r="7" spans="1:8" x14ac:dyDescent="0.2">
      <c r="A7" s="17" t="s">
        <v>13</v>
      </c>
      <c r="B7" s="18">
        <v>33866186.109999999</v>
      </c>
      <c r="C7" s="18">
        <v>30921494.530000001</v>
      </c>
      <c r="D7" s="18">
        <f t="shared" si="0"/>
        <v>64787680.640000001</v>
      </c>
      <c r="E7" s="18">
        <v>64746211.119999997</v>
      </c>
      <c r="F7" s="18">
        <v>63402306.060000002</v>
      </c>
      <c r="G7" s="18">
        <f t="shared" si="1"/>
        <v>41469.520000003278</v>
      </c>
      <c r="H7" s="19">
        <v>1200</v>
      </c>
    </row>
    <row r="8" spans="1:8" x14ac:dyDescent="0.2">
      <c r="A8" s="17" t="s">
        <v>14</v>
      </c>
      <c r="B8" s="18">
        <v>50722291</v>
      </c>
      <c r="C8" s="18">
        <v>11392143.449999999</v>
      </c>
      <c r="D8" s="18">
        <f t="shared" si="0"/>
        <v>62114434.450000003</v>
      </c>
      <c r="E8" s="18">
        <v>60717446.68</v>
      </c>
      <c r="F8" s="18">
        <v>59120292.960000001</v>
      </c>
      <c r="G8" s="18">
        <f t="shared" si="1"/>
        <v>1396987.7700000033</v>
      </c>
      <c r="H8" s="19">
        <v>1300</v>
      </c>
    </row>
    <row r="9" spans="1:8" x14ac:dyDescent="0.2">
      <c r="A9" s="17" t="s">
        <v>15</v>
      </c>
      <c r="B9" s="18">
        <v>104385966</v>
      </c>
      <c r="C9" s="18">
        <v>-9185349.3300000001</v>
      </c>
      <c r="D9" s="18">
        <f t="shared" si="0"/>
        <v>95200616.670000002</v>
      </c>
      <c r="E9" s="18">
        <v>94853412.269999996</v>
      </c>
      <c r="F9" s="18">
        <v>86230052.909999996</v>
      </c>
      <c r="G9" s="18">
        <f t="shared" si="1"/>
        <v>347204.40000000596</v>
      </c>
      <c r="H9" s="19">
        <v>1400</v>
      </c>
    </row>
    <row r="10" spans="1:8" x14ac:dyDescent="0.2">
      <c r="A10" s="17" t="s">
        <v>16</v>
      </c>
      <c r="B10" s="18">
        <v>171984636.41999999</v>
      </c>
      <c r="C10" s="18">
        <v>2062647.99</v>
      </c>
      <c r="D10" s="18">
        <f t="shared" si="0"/>
        <v>174047284.41</v>
      </c>
      <c r="E10" s="18">
        <v>172689399.84</v>
      </c>
      <c r="F10" s="18">
        <v>164269328.91999999</v>
      </c>
      <c r="G10" s="18">
        <f t="shared" si="1"/>
        <v>1357884.5699999928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  <c r="H12" s="19">
        <v>1700</v>
      </c>
    </row>
    <row r="13" spans="1:8" x14ac:dyDescent="0.2">
      <c r="A13" s="15" t="s">
        <v>19</v>
      </c>
      <c r="B13" s="20">
        <f>SUM(B14:B22)</f>
        <v>68344693.200000003</v>
      </c>
      <c r="C13" s="20">
        <f>SUM(C14:C22)</f>
        <v>31473110.830000002</v>
      </c>
      <c r="D13" s="20">
        <f t="shared" si="0"/>
        <v>99817804.030000001</v>
      </c>
      <c r="E13" s="20">
        <f>SUM(E14:E22)</f>
        <v>97197957.549999997</v>
      </c>
      <c r="F13" s="20">
        <f>SUM(F14:F22)</f>
        <v>93679212.320000008</v>
      </c>
      <c r="G13" s="20">
        <f t="shared" si="1"/>
        <v>2619846.4800000042</v>
      </c>
      <c r="H13" s="21">
        <v>0</v>
      </c>
    </row>
    <row r="14" spans="1:8" x14ac:dyDescent="0.2">
      <c r="A14" s="17" t="s">
        <v>20</v>
      </c>
      <c r="B14" s="18">
        <v>7008722</v>
      </c>
      <c r="C14" s="18">
        <v>2575805.4399999999</v>
      </c>
      <c r="D14" s="18">
        <f t="shared" si="0"/>
        <v>9584527.4399999995</v>
      </c>
      <c r="E14" s="18">
        <v>8906175.1300000008</v>
      </c>
      <c r="F14" s="18">
        <v>8741244.9299999997</v>
      </c>
      <c r="G14" s="18">
        <f t="shared" si="1"/>
        <v>678352.30999999866</v>
      </c>
      <c r="H14" s="19">
        <v>2100</v>
      </c>
    </row>
    <row r="15" spans="1:8" x14ac:dyDescent="0.2">
      <c r="A15" s="17" t="s">
        <v>21</v>
      </c>
      <c r="B15" s="18">
        <v>6557885</v>
      </c>
      <c r="C15" s="18">
        <v>3485861.57</v>
      </c>
      <c r="D15" s="18">
        <f t="shared" si="0"/>
        <v>10043746.57</v>
      </c>
      <c r="E15" s="18">
        <v>9744681.1799999997</v>
      </c>
      <c r="F15" s="18">
        <v>8532960.8499999996</v>
      </c>
      <c r="G15" s="18">
        <f t="shared" si="1"/>
        <v>299065.3900000006</v>
      </c>
      <c r="H15" s="19">
        <v>2200</v>
      </c>
    </row>
    <row r="16" spans="1:8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  <c r="H16" s="19">
        <v>2300</v>
      </c>
    </row>
    <row r="17" spans="1:8" x14ac:dyDescent="0.2">
      <c r="A17" s="17" t="s">
        <v>23</v>
      </c>
      <c r="B17" s="18">
        <v>15390977</v>
      </c>
      <c r="C17" s="18">
        <v>7506551.1200000001</v>
      </c>
      <c r="D17" s="18">
        <f t="shared" si="0"/>
        <v>22897528.120000001</v>
      </c>
      <c r="E17" s="18">
        <v>22326285.75</v>
      </c>
      <c r="F17" s="18">
        <v>22312071.109999999</v>
      </c>
      <c r="G17" s="18">
        <f t="shared" si="1"/>
        <v>571242.37000000104</v>
      </c>
      <c r="H17" s="19">
        <v>2400</v>
      </c>
    </row>
    <row r="18" spans="1:8" x14ac:dyDescent="0.2">
      <c r="A18" s="17" t="s">
        <v>24</v>
      </c>
      <c r="B18" s="18">
        <v>1015000</v>
      </c>
      <c r="C18" s="18">
        <v>17254.55</v>
      </c>
      <c r="D18" s="18">
        <f t="shared" si="0"/>
        <v>1032254.55</v>
      </c>
      <c r="E18" s="18">
        <v>910974.9</v>
      </c>
      <c r="F18" s="18">
        <v>910974.9</v>
      </c>
      <c r="G18" s="18">
        <f t="shared" si="1"/>
        <v>121279.65000000002</v>
      </c>
      <c r="H18" s="19">
        <v>2500</v>
      </c>
    </row>
    <row r="19" spans="1:8" x14ac:dyDescent="0.2">
      <c r="A19" s="17" t="s">
        <v>25</v>
      </c>
      <c r="B19" s="18">
        <v>30281411.199999999</v>
      </c>
      <c r="C19" s="18">
        <v>16940816.469999999</v>
      </c>
      <c r="D19" s="18">
        <f t="shared" si="0"/>
        <v>47222227.670000002</v>
      </c>
      <c r="E19" s="18">
        <v>46823231.460000001</v>
      </c>
      <c r="F19" s="18">
        <v>45200566.200000003</v>
      </c>
      <c r="G19" s="18">
        <f t="shared" si="1"/>
        <v>398996.21000000089</v>
      </c>
      <c r="H19" s="19">
        <v>2600</v>
      </c>
    </row>
    <row r="20" spans="1:8" x14ac:dyDescent="0.2">
      <c r="A20" s="17" t="s">
        <v>26</v>
      </c>
      <c r="B20" s="18">
        <v>6460650</v>
      </c>
      <c r="C20" s="18">
        <v>830331.51</v>
      </c>
      <c r="D20" s="18">
        <f t="shared" si="0"/>
        <v>7290981.5099999998</v>
      </c>
      <c r="E20" s="18">
        <v>7092542.4500000002</v>
      </c>
      <c r="F20" s="18">
        <v>6587327.6500000004</v>
      </c>
      <c r="G20" s="18">
        <f t="shared" si="1"/>
        <v>198439.05999999959</v>
      </c>
      <c r="H20" s="19">
        <v>2700</v>
      </c>
    </row>
    <row r="21" spans="1:8" x14ac:dyDescent="0.2">
      <c r="A21" s="17" t="s">
        <v>27</v>
      </c>
      <c r="B21" s="18">
        <v>195000</v>
      </c>
      <c r="C21" s="18">
        <v>0</v>
      </c>
      <c r="D21" s="18">
        <f t="shared" si="0"/>
        <v>195000</v>
      </c>
      <c r="E21" s="18">
        <v>177771.1</v>
      </c>
      <c r="F21" s="18">
        <v>177771.1</v>
      </c>
      <c r="G21" s="18">
        <f t="shared" si="1"/>
        <v>17228.899999999994</v>
      </c>
      <c r="H21" s="19">
        <v>2800</v>
      </c>
    </row>
    <row r="22" spans="1:8" x14ac:dyDescent="0.2">
      <c r="A22" s="17" t="s">
        <v>28</v>
      </c>
      <c r="B22" s="18">
        <v>1435048</v>
      </c>
      <c r="C22" s="18">
        <v>116490.17</v>
      </c>
      <c r="D22" s="18">
        <f t="shared" si="0"/>
        <v>1551538.17</v>
      </c>
      <c r="E22" s="18">
        <v>1216295.58</v>
      </c>
      <c r="F22" s="18">
        <v>1216295.58</v>
      </c>
      <c r="G22" s="18">
        <f t="shared" si="1"/>
        <v>335242.58999999985</v>
      </c>
      <c r="H22" s="19">
        <v>2900</v>
      </c>
    </row>
    <row r="23" spans="1:8" x14ac:dyDescent="0.2">
      <c r="A23" s="15" t="s">
        <v>29</v>
      </c>
      <c r="B23" s="20">
        <f>SUM(B24:B32)</f>
        <v>121195347</v>
      </c>
      <c r="C23" s="20">
        <f>SUM(C24:C32)</f>
        <v>257173308.78</v>
      </c>
      <c r="D23" s="20">
        <f t="shared" si="0"/>
        <v>378368655.77999997</v>
      </c>
      <c r="E23" s="20">
        <f>SUM(E24:E32)</f>
        <v>368153845.25</v>
      </c>
      <c r="F23" s="20">
        <f>SUM(F24:F32)</f>
        <v>346834726.06999999</v>
      </c>
      <c r="G23" s="20">
        <f t="shared" si="1"/>
        <v>10214810.529999971</v>
      </c>
      <c r="H23" s="21">
        <v>0</v>
      </c>
    </row>
    <row r="24" spans="1:8" x14ac:dyDescent="0.2">
      <c r="A24" s="17" t="s">
        <v>30</v>
      </c>
      <c r="B24" s="18">
        <v>14393156</v>
      </c>
      <c r="C24" s="18">
        <v>18923270.219999999</v>
      </c>
      <c r="D24" s="18">
        <f t="shared" si="0"/>
        <v>33316426.219999999</v>
      </c>
      <c r="E24" s="18">
        <v>32580664.140000001</v>
      </c>
      <c r="F24" s="18">
        <v>24504435.149999999</v>
      </c>
      <c r="G24" s="18">
        <f t="shared" si="1"/>
        <v>735762.07999999821</v>
      </c>
      <c r="H24" s="19">
        <v>3100</v>
      </c>
    </row>
    <row r="25" spans="1:8" x14ac:dyDescent="0.2">
      <c r="A25" s="17" t="s">
        <v>31</v>
      </c>
      <c r="B25" s="18">
        <v>9109011</v>
      </c>
      <c r="C25" s="18">
        <v>-1585565.4</v>
      </c>
      <c r="D25" s="18">
        <f t="shared" si="0"/>
        <v>7523445.5999999996</v>
      </c>
      <c r="E25" s="18">
        <v>7300655.4800000004</v>
      </c>
      <c r="F25" s="18">
        <v>6327895.4800000004</v>
      </c>
      <c r="G25" s="18">
        <f t="shared" si="1"/>
        <v>222790.11999999918</v>
      </c>
      <c r="H25" s="19">
        <v>3200</v>
      </c>
    </row>
    <row r="26" spans="1:8" x14ac:dyDescent="0.2">
      <c r="A26" s="17" t="s">
        <v>32</v>
      </c>
      <c r="B26" s="18">
        <v>19023875</v>
      </c>
      <c r="C26" s="18">
        <v>196785242.34</v>
      </c>
      <c r="D26" s="18">
        <f t="shared" si="0"/>
        <v>215809117.34</v>
      </c>
      <c r="E26" s="18">
        <v>211956988.02000001</v>
      </c>
      <c r="F26" s="18">
        <v>211386918.30000001</v>
      </c>
      <c r="G26" s="18">
        <f t="shared" si="1"/>
        <v>3852129.3199999928</v>
      </c>
      <c r="H26" s="19">
        <v>3300</v>
      </c>
    </row>
    <row r="27" spans="1:8" x14ac:dyDescent="0.2">
      <c r="A27" s="17" t="s">
        <v>33</v>
      </c>
      <c r="B27" s="18">
        <v>8632800</v>
      </c>
      <c r="C27" s="18">
        <v>-508348.53</v>
      </c>
      <c r="D27" s="18">
        <f t="shared" si="0"/>
        <v>8124451.4699999997</v>
      </c>
      <c r="E27" s="18">
        <v>8010480.2599999998</v>
      </c>
      <c r="F27" s="18">
        <v>8010480.2599999998</v>
      </c>
      <c r="G27" s="18">
        <f t="shared" si="1"/>
        <v>113971.20999999996</v>
      </c>
      <c r="H27" s="19">
        <v>3400</v>
      </c>
    </row>
    <row r="28" spans="1:8" x14ac:dyDescent="0.2">
      <c r="A28" s="17" t="s">
        <v>34</v>
      </c>
      <c r="B28" s="18">
        <v>35393485</v>
      </c>
      <c r="C28" s="18">
        <v>22175098.719999999</v>
      </c>
      <c r="D28" s="18">
        <f t="shared" si="0"/>
        <v>57568583.719999999</v>
      </c>
      <c r="E28" s="18">
        <v>55564575.539999999</v>
      </c>
      <c r="F28" s="18">
        <v>48217965.93</v>
      </c>
      <c r="G28" s="18">
        <f t="shared" si="1"/>
        <v>2004008.1799999997</v>
      </c>
      <c r="H28" s="19">
        <v>3500</v>
      </c>
    </row>
    <row r="29" spans="1:8" x14ac:dyDescent="0.2">
      <c r="A29" s="17" t="s">
        <v>35</v>
      </c>
      <c r="B29" s="18">
        <v>10551400</v>
      </c>
      <c r="C29" s="18">
        <v>877125.14</v>
      </c>
      <c r="D29" s="18">
        <f t="shared" si="0"/>
        <v>11428525.140000001</v>
      </c>
      <c r="E29" s="18">
        <v>10474666.289999999</v>
      </c>
      <c r="F29" s="18">
        <v>8681938.3699999992</v>
      </c>
      <c r="G29" s="18">
        <f t="shared" si="1"/>
        <v>953858.85000000149</v>
      </c>
      <c r="H29" s="19">
        <v>3600</v>
      </c>
    </row>
    <row r="30" spans="1:8" x14ac:dyDescent="0.2">
      <c r="A30" s="17" t="s">
        <v>36</v>
      </c>
      <c r="B30" s="18">
        <v>1788181</v>
      </c>
      <c r="C30" s="18">
        <v>304607.8</v>
      </c>
      <c r="D30" s="18">
        <f t="shared" si="0"/>
        <v>2092788.8</v>
      </c>
      <c r="E30" s="18">
        <v>1118334.49</v>
      </c>
      <c r="F30" s="18">
        <v>1062513.53</v>
      </c>
      <c r="G30" s="18">
        <f t="shared" si="1"/>
        <v>974454.31</v>
      </c>
      <c r="H30" s="19">
        <v>3700</v>
      </c>
    </row>
    <row r="31" spans="1:8" x14ac:dyDescent="0.2">
      <c r="A31" s="17" t="s">
        <v>37</v>
      </c>
      <c r="B31" s="18">
        <v>10966471</v>
      </c>
      <c r="C31" s="18">
        <v>21306839.719999999</v>
      </c>
      <c r="D31" s="18">
        <f t="shared" si="0"/>
        <v>32273310.719999999</v>
      </c>
      <c r="E31" s="18">
        <v>32032225.379999999</v>
      </c>
      <c r="F31" s="18">
        <v>31164525.379999999</v>
      </c>
      <c r="G31" s="18">
        <f t="shared" si="1"/>
        <v>241085.33999999985</v>
      </c>
      <c r="H31" s="19">
        <v>3800</v>
      </c>
    </row>
    <row r="32" spans="1:8" x14ac:dyDescent="0.2">
      <c r="A32" s="17" t="s">
        <v>38</v>
      </c>
      <c r="B32" s="18">
        <v>11336968</v>
      </c>
      <c r="C32" s="18">
        <v>-1104961.23</v>
      </c>
      <c r="D32" s="18">
        <f t="shared" si="0"/>
        <v>10232006.77</v>
      </c>
      <c r="E32" s="18">
        <v>9115255.6500000004</v>
      </c>
      <c r="F32" s="18">
        <v>7478053.6699999999</v>
      </c>
      <c r="G32" s="18">
        <f t="shared" si="1"/>
        <v>1116751.1199999992</v>
      </c>
      <c r="H32" s="19">
        <v>3900</v>
      </c>
    </row>
    <row r="33" spans="1:8" x14ac:dyDescent="0.2">
      <c r="A33" s="15" t="s">
        <v>39</v>
      </c>
      <c r="B33" s="20">
        <f>SUM(B34:B42)</f>
        <v>81419939.969999999</v>
      </c>
      <c r="C33" s="20">
        <f>SUM(C34:C42)</f>
        <v>35766488.880000003</v>
      </c>
      <c r="D33" s="20">
        <f t="shared" si="0"/>
        <v>117186428.84999999</v>
      </c>
      <c r="E33" s="20">
        <f>SUM(E34:E42)</f>
        <v>112956778.7</v>
      </c>
      <c r="F33" s="20">
        <f>SUM(F34:F42)</f>
        <v>111126701.47</v>
      </c>
      <c r="G33" s="20">
        <f t="shared" si="1"/>
        <v>4229650.1499999911</v>
      </c>
      <c r="H33" s="21">
        <v>0</v>
      </c>
    </row>
    <row r="34" spans="1:8" x14ac:dyDescent="0.2">
      <c r="A34" s="17" t="s">
        <v>40</v>
      </c>
      <c r="B34" s="18">
        <v>50922358.969999999</v>
      </c>
      <c r="C34" s="18">
        <v>340000</v>
      </c>
      <c r="D34" s="18">
        <f t="shared" si="0"/>
        <v>51262358.969999999</v>
      </c>
      <c r="E34" s="18">
        <v>51262358.969999999</v>
      </c>
      <c r="F34" s="18">
        <v>51262358.969999999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565000</v>
      </c>
      <c r="C36" s="18">
        <v>0</v>
      </c>
      <c r="D36" s="18">
        <f t="shared" si="0"/>
        <v>565000</v>
      </c>
      <c r="E36" s="18">
        <v>564999.89</v>
      </c>
      <c r="F36" s="18">
        <v>564999.89</v>
      </c>
      <c r="G36" s="18">
        <f t="shared" si="1"/>
        <v>0.10999999998603016</v>
      </c>
      <c r="H36" s="19">
        <v>4300</v>
      </c>
    </row>
    <row r="37" spans="1:8" x14ac:dyDescent="0.2">
      <c r="A37" s="17" t="s">
        <v>43</v>
      </c>
      <c r="B37" s="18">
        <v>29932581</v>
      </c>
      <c r="C37" s="18">
        <v>35426488.880000003</v>
      </c>
      <c r="D37" s="18">
        <f t="shared" si="0"/>
        <v>65359069.880000003</v>
      </c>
      <c r="E37" s="18">
        <v>61129419.840000004</v>
      </c>
      <c r="F37" s="18">
        <v>59299342.609999999</v>
      </c>
      <c r="G37" s="18">
        <f t="shared" si="1"/>
        <v>4229650.0399999991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470000</v>
      </c>
      <c r="C43" s="20">
        <f>SUM(C44:C52)</f>
        <v>27573038.219999999</v>
      </c>
      <c r="D43" s="20">
        <f t="shared" si="0"/>
        <v>28043038.219999999</v>
      </c>
      <c r="E43" s="20">
        <f>SUM(E44:E52)</f>
        <v>26516911.829999998</v>
      </c>
      <c r="F43" s="20">
        <f>SUM(F44:F52)</f>
        <v>26350467.27</v>
      </c>
      <c r="G43" s="20">
        <f t="shared" si="1"/>
        <v>1526126.3900000006</v>
      </c>
      <c r="H43" s="21">
        <v>0</v>
      </c>
    </row>
    <row r="44" spans="1:8" x14ac:dyDescent="0.2">
      <c r="A44" s="22" t="s">
        <v>50</v>
      </c>
      <c r="B44" s="18">
        <v>0</v>
      </c>
      <c r="C44" s="18">
        <v>1383436.08</v>
      </c>
      <c r="D44" s="18">
        <f t="shared" si="0"/>
        <v>1383436.08</v>
      </c>
      <c r="E44" s="18">
        <v>1283125.6499999999</v>
      </c>
      <c r="F44" s="18">
        <v>1116681.0900000001</v>
      </c>
      <c r="G44" s="18">
        <f t="shared" si="1"/>
        <v>100310.43000000017</v>
      </c>
      <c r="H44" s="19">
        <v>5100</v>
      </c>
    </row>
    <row r="45" spans="1:8" x14ac:dyDescent="0.2">
      <c r="A45" s="17" t="s">
        <v>51</v>
      </c>
      <c r="B45" s="18">
        <v>0</v>
      </c>
      <c r="C45" s="18">
        <v>402000</v>
      </c>
      <c r="D45" s="18">
        <f t="shared" si="0"/>
        <v>402000</v>
      </c>
      <c r="E45" s="18">
        <v>368117.88</v>
      </c>
      <c r="F45" s="18">
        <v>368117.88</v>
      </c>
      <c r="G45" s="18">
        <f t="shared" si="1"/>
        <v>33882.119999999995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325000</v>
      </c>
      <c r="D46" s="18">
        <f t="shared" si="0"/>
        <v>325000</v>
      </c>
      <c r="E46" s="18">
        <v>313038.92</v>
      </c>
      <c r="F46" s="18">
        <v>313038.92</v>
      </c>
      <c r="G46" s="18">
        <f t="shared" si="1"/>
        <v>11961.080000000016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24914202</v>
      </c>
      <c r="D47" s="18">
        <f t="shared" si="0"/>
        <v>24914202</v>
      </c>
      <c r="E47" s="18">
        <v>23752129.989999998</v>
      </c>
      <c r="F47" s="18">
        <v>23752129.989999998</v>
      </c>
      <c r="G47" s="18">
        <f t="shared" si="1"/>
        <v>1162072.0100000016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109784.14</v>
      </c>
      <c r="D48" s="18">
        <f t="shared" si="0"/>
        <v>109784.14</v>
      </c>
      <c r="E48" s="18">
        <v>0</v>
      </c>
      <c r="F48" s="18">
        <v>0</v>
      </c>
      <c r="G48" s="18">
        <f t="shared" si="1"/>
        <v>109784.14</v>
      </c>
      <c r="H48" s="19">
        <v>5500</v>
      </c>
    </row>
    <row r="49" spans="1:8" x14ac:dyDescent="0.2">
      <c r="A49" s="17" t="s">
        <v>55</v>
      </c>
      <c r="B49" s="18">
        <v>0</v>
      </c>
      <c r="C49" s="18">
        <v>422616</v>
      </c>
      <c r="D49" s="18">
        <f t="shared" si="0"/>
        <v>422616</v>
      </c>
      <c r="E49" s="18">
        <v>392916</v>
      </c>
      <c r="F49" s="18">
        <v>392916</v>
      </c>
      <c r="G49" s="18">
        <f t="shared" si="1"/>
        <v>29700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470000</v>
      </c>
      <c r="C52" s="18">
        <v>16000</v>
      </c>
      <c r="D52" s="18">
        <f t="shared" si="0"/>
        <v>486000</v>
      </c>
      <c r="E52" s="18">
        <v>407583.39</v>
      </c>
      <c r="F52" s="18">
        <v>407583.39</v>
      </c>
      <c r="G52" s="18">
        <f t="shared" si="1"/>
        <v>78416.609999999986</v>
      </c>
      <c r="H52" s="19">
        <v>5900</v>
      </c>
    </row>
    <row r="53" spans="1:8" x14ac:dyDescent="0.2">
      <c r="A53" s="15" t="s">
        <v>59</v>
      </c>
      <c r="B53" s="20">
        <f>SUM(B54:B56)</f>
        <v>71354038.799999997</v>
      </c>
      <c r="C53" s="20">
        <f>SUM(C54:C56)</f>
        <v>241990940.66</v>
      </c>
      <c r="D53" s="20">
        <f t="shared" si="0"/>
        <v>313344979.45999998</v>
      </c>
      <c r="E53" s="20">
        <f>SUM(E54:E56)</f>
        <v>291949896.94</v>
      </c>
      <c r="F53" s="20">
        <f>SUM(F54:F56)</f>
        <v>264791060.06999999</v>
      </c>
      <c r="G53" s="20">
        <f t="shared" si="1"/>
        <v>21395082.519999981</v>
      </c>
      <c r="H53" s="21">
        <v>0</v>
      </c>
    </row>
    <row r="54" spans="1:8" x14ac:dyDescent="0.2">
      <c r="A54" s="17" t="s">
        <v>60</v>
      </c>
      <c r="B54" s="18">
        <v>70754038.799999997</v>
      </c>
      <c r="C54" s="18">
        <v>165065184.84</v>
      </c>
      <c r="D54" s="18">
        <f t="shared" si="0"/>
        <v>235819223.63999999</v>
      </c>
      <c r="E54" s="18">
        <v>225759389.72</v>
      </c>
      <c r="F54" s="18">
        <v>200392706.75999999</v>
      </c>
      <c r="G54" s="18">
        <f t="shared" si="1"/>
        <v>10059833.919999987</v>
      </c>
      <c r="H54" s="19">
        <v>6100</v>
      </c>
    </row>
    <row r="55" spans="1:8" x14ac:dyDescent="0.2">
      <c r="A55" s="17" t="s">
        <v>61</v>
      </c>
      <c r="B55" s="18">
        <v>600000</v>
      </c>
      <c r="C55" s="18">
        <v>76925755.819999993</v>
      </c>
      <c r="D55" s="18">
        <f t="shared" si="0"/>
        <v>77525755.819999993</v>
      </c>
      <c r="E55" s="18">
        <v>66190507.219999999</v>
      </c>
      <c r="F55" s="18">
        <v>64398353.310000002</v>
      </c>
      <c r="G55" s="18">
        <f t="shared" si="1"/>
        <v>11335248.599999994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1700000</v>
      </c>
      <c r="C57" s="20">
        <f>SUM(C58:C64)</f>
        <v>0</v>
      </c>
      <c r="D57" s="20">
        <f t="shared" si="0"/>
        <v>1700000</v>
      </c>
      <c r="E57" s="20">
        <f>SUM(E58:E64)</f>
        <v>0</v>
      </c>
      <c r="F57" s="20">
        <f>SUM(F58:F64)</f>
        <v>0</v>
      </c>
      <c r="G57" s="20">
        <f t="shared" si="1"/>
        <v>1700000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1700000</v>
      </c>
      <c r="C64" s="18">
        <v>0</v>
      </c>
      <c r="D64" s="18">
        <f t="shared" si="0"/>
        <v>1700000</v>
      </c>
      <c r="E64" s="18">
        <v>0</v>
      </c>
      <c r="F64" s="18">
        <v>0</v>
      </c>
      <c r="G64" s="18">
        <f t="shared" si="1"/>
        <v>1700000</v>
      </c>
      <c r="H64" s="19">
        <v>7900</v>
      </c>
    </row>
    <row r="65" spans="1:8" x14ac:dyDescent="0.2">
      <c r="A65" s="15" t="s">
        <v>71</v>
      </c>
      <c r="B65" s="20">
        <f>SUM(B66:B68)</f>
        <v>14350000</v>
      </c>
      <c r="C65" s="20">
        <f>SUM(C66:C68)</f>
        <v>10352187.789999999</v>
      </c>
      <c r="D65" s="20">
        <f t="shared" si="0"/>
        <v>24702187.789999999</v>
      </c>
      <c r="E65" s="20">
        <f>SUM(E66:E68)</f>
        <v>24632928.170000002</v>
      </c>
      <c r="F65" s="20">
        <f>SUM(F66:F68)</f>
        <v>21549369.07</v>
      </c>
      <c r="G65" s="20">
        <f t="shared" si="1"/>
        <v>69259.619999997318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14350000</v>
      </c>
      <c r="C68" s="18">
        <v>10352187.789999999</v>
      </c>
      <c r="D68" s="18">
        <f t="shared" si="0"/>
        <v>24702187.789999999</v>
      </c>
      <c r="E68" s="18">
        <v>24632928.170000002</v>
      </c>
      <c r="F68" s="18">
        <v>21549369.07</v>
      </c>
      <c r="G68" s="18">
        <f t="shared" si="1"/>
        <v>69259.619999997318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878816025.5</v>
      </c>
      <c r="C77" s="26">
        <f t="shared" si="4"/>
        <v>630043916.96999991</v>
      </c>
      <c r="D77" s="26">
        <f t="shared" si="4"/>
        <v>1508859942.4699998</v>
      </c>
      <c r="E77" s="26">
        <f t="shared" si="4"/>
        <v>1463643388.48</v>
      </c>
      <c r="F77" s="26">
        <f t="shared" si="4"/>
        <v>1386582117.2499998</v>
      </c>
      <c r="G77" s="26">
        <f t="shared" si="4"/>
        <v>45216553.989999898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2025-03-03T16:21:12Z</dcterms:created>
  <dcterms:modified xsi:type="dcterms:W3CDTF">2025-03-03T16:21:37Z</dcterms:modified>
</cp:coreProperties>
</file>