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IMAPAG_FINANCIERA\Documents\FACTURAS ELECTRONICAS\OTROS MAS\2024\12.2 CUENTA PÚBLICA 2024\CUENTA PÚBLICA 2024\"/>
    </mc:Choice>
  </mc:AlternateContent>
  <xr:revisionPtr revIDLastSave="0" documentId="13_ncr:1_{6E7131D1-5B3F-49B1-9BA7-A35AF16D0E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  <sheet name="Instructivo_PPI" sheetId="2" r:id="rId2"/>
  </sheets>
  <definedNames>
    <definedName name="_xlnm._FilterDatabase" localSheetId="0" hidden="1">PPI!$A$3:$Q$165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1" i="1" l="1"/>
  <c r="Q161" i="1"/>
  <c r="N161" i="1"/>
  <c r="O161" i="1"/>
  <c r="P160" i="1"/>
  <c r="Q160" i="1"/>
  <c r="N160" i="1"/>
  <c r="O160" i="1"/>
  <c r="Q149" i="1"/>
  <c r="P159" i="1"/>
  <c r="Q159" i="1"/>
  <c r="N159" i="1"/>
  <c r="O159" i="1"/>
  <c r="O158" i="1"/>
  <c r="N158" i="1"/>
  <c r="P158" i="1"/>
  <c r="Q158" i="1"/>
  <c r="P157" i="1" l="1"/>
  <c r="Q157" i="1"/>
  <c r="N157" i="1"/>
  <c r="O157" i="1"/>
  <c r="P156" i="1" l="1"/>
  <c r="Q156" i="1"/>
  <c r="N156" i="1"/>
  <c r="O156" i="1"/>
  <c r="Q155" i="1"/>
  <c r="P155" i="1"/>
  <c r="O155" i="1"/>
  <c r="N155" i="1"/>
  <c r="P154" i="1"/>
  <c r="Q154" i="1"/>
  <c r="N154" i="1"/>
  <c r="O154" i="1"/>
  <c r="N146" i="1"/>
  <c r="P153" i="1"/>
  <c r="Q153" i="1"/>
  <c r="N153" i="1"/>
  <c r="O153" i="1"/>
  <c r="N151" i="1"/>
  <c r="O151" i="1"/>
  <c r="P151" i="1"/>
  <c r="Q151" i="1"/>
  <c r="N152" i="1"/>
  <c r="O152" i="1"/>
  <c r="P152" i="1"/>
  <c r="Q152" i="1"/>
  <c r="N149" i="1"/>
  <c r="O149" i="1"/>
  <c r="P149" i="1"/>
  <c r="N150" i="1"/>
  <c r="O150" i="1"/>
  <c r="P150" i="1"/>
  <c r="Q150" i="1"/>
  <c r="Q20" i="1"/>
  <c r="P20" i="1"/>
  <c r="N20" i="1"/>
  <c r="N144" i="1"/>
  <c r="O144" i="1"/>
  <c r="P144" i="1"/>
  <c r="Q144" i="1"/>
  <c r="N145" i="1"/>
  <c r="O145" i="1"/>
  <c r="P145" i="1"/>
  <c r="Q145" i="1"/>
  <c r="O146" i="1"/>
  <c r="P146" i="1"/>
  <c r="Q146" i="1"/>
  <c r="N147" i="1"/>
  <c r="O147" i="1"/>
  <c r="P147" i="1"/>
  <c r="Q147" i="1"/>
  <c r="N148" i="1"/>
  <c r="O148" i="1"/>
  <c r="P148" i="1"/>
  <c r="Q148" i="1"/>
  <c r="N143" i="1"/>
  <c r="O143" i="1"/>
  <c r="P143" i="1"/>
  <c r="Q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9" i="1"/>
  <c r="P139" i="1"/>
  <c r="O139" i="1"/>
  <c r="N139" i="1"/>
  <c r="Q138" i="1"/>
  <c r="P138" i="1"/>
  <c r="O138" i="1"/>
  <c r="N138" i="1"/>
  <c r="N137" i="1"/>
  <c r="O137" i="1"/>
  <c r="P137" i="1"/>
  <c r="Q137" i="1"/>
  <c r="P136" i="1"/>
  <c r="Q136" i="1"/>
  <c r="P135" i="1"/>
  <c r="Q135" i="1"/>
  <c r="P134" i="1"/>
  <c r="Q134" i="1"/>
  <c r="P133" i="1"/>
  <c r="Q133" i="1"/>
  <c r="N136" i="1"/>
  <c r="O136" i="1"/>
  <c r="N135" i="1"/>
  <c r="O135" i="1"/>
  <c r="N134" i="1"/>
  <c r="O134" i="1"/>
  <c r="N133" i="1"/>
  <c r="O133" i="1"/>
  <c r="Q132" i="1" l="1"/>
  <c r="P132" i="1"/>
  <c r="O132" i="1"/>
  <c r="N132" i="1"/>
  <c r="Q131" i="1"/>
  <c r="P131" i="1"/>
  <c r="O131" i="1"/>
  <c r="N131" i="1"/>
  <c r="Q130" i="1"/>
  <c r="P130" i="1"/>
  <c r="O130" i="1"/>
  <c r="N130" i="1"/>
  <c r="O4" i="1"/>
  <c r="Q129" i="1"/>
  <c r="P129" i="1"/>
  <c r="O129" i="1"/>
  <c r="N129" i="1"/>
  <c r="P128" i="1"/>
  <c r="Q128" i="1"/>
  <c r="N128" i="1"/>
  <c r="O128" i="1"/>
  <c r="P125" i="1"/>
  <c r="O124" i="1"/>
  <c r="P124" i="1"/>
  <c r="P123" i="1"/>
  <c r="Q127" i="1"/>
  <c r="P127" i="1"/>
  <c r="N127" i="1"/>
  <c r="O127" i="1"/>
  <c r="O126" i="1"/>
  <c r="N126" i="1"/>
  <c r="P126" i="1"/>
  <c r="Q126" i="1"/>
  <c r="Q125" i="1"/>
  <c r="N125" i="1"/>
  <c r="O125" i="1"/>
  <c r="N124" i="1"/>
  <c r="N123" i="1"/>
  <c r="O123" i="1"/>
  <c r="P122" i="1"/>
  <c r="Q122" i="1"/>
  <c r="N122" i="1"/>
  <c r="O122" i="1"/>
  <c r="P121" i="1"/>
  <c r="Q121" i="1"/>
  <c r="N121" i="1"/>
  <c r="O121" i="1"/>
  <c r="Q124" i="1" l="1"/>
  <c r="Q123" i="1"/>
  <c r="Q120" i="1"/>
  <c r="P120" i="1"/>
  <c r="O120" i="1"/>
  <c r="N120" i="1"/>
  <c r="P119" i="1"/>
  <c r="Q119" i="1"/>
  <c r="N119" i="1"/>
  <c r="O119" i="1"/>
  <c r="P118" i="1"/>
  <c r="Q118" i="1"/>
  <c r="N118" i="1"/>
  <c r="O118" i="1"/>
  <c r="Q117" i="1"/>
  <c r="P117" i="1"/>
  <c r="N117" i="1"/>
  <c r="O117" i="1"/>
  <c r="Q116" i="1" l="1"/>
  <c r="O116" i="1"/>
  <c r="N116" i="1"/>
  <c r="P116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4" i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O6" i="1"/>
  <c r="O5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4" i="1"/>
</calcChain>
</file>

<file path=xl/sharedStrings.xml><?xml version="1.0" encoding="utf-8"?>
<sst xmlns="http://schemas.openxmlformats.org/spreadsheetml/2006/main" count="838" uniqueCount="323">
  <si>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</si>
  <si>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</si>
  <si>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</si>
  <si>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</si>
  <si>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</si>
  <si>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</si>
  <si>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</si>
  <si>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</si>
  <si>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</si>
  <si>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</si>
  <si>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</si>
  <si>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</si>
  <si>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</si>
  <si>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</si>
  <si>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</si>
  <si>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</si>
  <si>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</si>
  <si>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</si>
  <si>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</si>
  <si>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</si>
  <si>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</si>
  <si>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</si>
  <si>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</si>
  <si>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theme="1"/>
        <rFont val="Arial"/>
        <family val="2"/>
      </rPr>
      <t>PARTIDA</t>
    </r>
    <r>
      <rPr>
        <sz val="8"/>
        <color theme="1"/>
        <rFont val="Arial"/>
        <family val="2"/>
      </rPr>
      <t>: Es el nivel de agregación más específico en el cual se describen las expresiones concretas y detalladas de los bienes y servicios que se adquieren.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</si>
  <si>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Indicar de manera general especificar si es bien mueble ó obra, dado que la descripción del proyecto se contempla en el nombre del mismo.</t>
    </r>
  </si>
  <si>
    <r>
      <rPr>
        <b/>
        <sz val="8"/>
        <color rgb="FF000000"/>
        <rFont val="Arial"/>
        <family val="2"/>
      </rPr>
      <t>CLAVE UR</t>
    </r>
    <r>
      <rPr>
        <sz val="8"/>
        <color rgb="FF000000"/>
        <rFont val="Arial"/>
        <family val="2"/>
      </rPr>
      <t>: Indicar la clave dependencia/entidad responsable del programa/proyecto.</t>
    </r>
  </si>
  <si>
    <r>
      <rPr>
        <b/>
        <sz val="8"/>
        <color rgb="FF000000"/>
        <rFont val="Arial"/>
        <family val="2"/>
      </rPr>
      <t>DESCRIPCIÓN 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</si>
  <si>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</si>
  <si>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</si>
  <si>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</si>
  <si>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</si>
  <si>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</si>
  <si>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</si>
  <si>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</si>
  <si>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</si>
  <si>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</si>
  <si>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</si>
  <si>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</si>
  <si>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</si>
  <si>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</si>
  <si>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</si>
  <si>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</si>
  <si>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</si>
  <si>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</si>
  <si>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</si>
  <si>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</si>
  <si>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COMPUTADORA</t>
  </si>
  <si>
    <t>RTK</t>
  </si>
  <si>
    <t>MONITOR</t>
  </si>
  <si>
    <t>LAPTOP</t>
  </si>
  <si>
    <t>KIT</t>
  </si>
  <si>
    <t>ACT001</t>
  </si>
  <si>
    <t>ACT002</t>
  </si>
  <si>
    <t>ACT003</t>
  </si>
  <si>
    <t>ACT004</t>
  </si>
  <si>
    <t>ACT005</t>
  </si>
  <si>
    <t>ACT006</t>
  </si>
  <si>
    <t>ACT007</t>
  </si>
  <si>
    <t>ACT008</t>
  </si>
  <si>
    <t>ACT009</t>
  </si>
  <si>
    <t>ACT010</t>
  </si>
  <si>
    <t>ACT011</t>
  </si>
  <si>
    <t>ACT012</t>
  </si>
  <si>
    <t>ACT013</t>
  </si>
  <si>
    <t>ACT014</t>
  </si>
  <si>
    <t>ACT015</t>
  </si>
  <si>
    <t>ACT016</t>
  </si>
  <si>
    <t>ACT017</t>
  </si>
  <si>
    <t>ACT018</t>
  </si>
  <si>
    <t>ACT019</t>
  </si>
  <si>
    <t>ACT020</t>
  </si>
  <si>
    <t>ACT021</t>
  </si>
  <si>
    <t>ACT022</t>
  </si>
  <si>
    <t>ACT023</t>
  </si>
  <si>
    <t>ACT024</t>
  </si>
  <si>
    <t>ACT025</t>
  </si>
  <si>
    <t>ACT026</t>
  </si>
  <si>
    <t>ACT027</t>
  </si>
  <si>
    <t>ACT028</t>
  </si>
  <si>
    <t>ACT029</t>
  </si>
  <si>
    <t>ACT030</t>
  </si>
  <si>
    <t>ACT031</t>
  </si>
  <si>
    <t>ACT032</t>
  </si>
  <si>
    <t>ACT033</t>
  </si>
  <si>
    <t>ACT034</t>
  </si>
  <si>
    <t>ACT035</t>
  </si>
  <si>
    <t>ACT036</t>
  </si>
  <si>
    <t>ACT037</t>
  </si>
  <si>
    <t>ACT038</t>
  </si>
  <si>
    <t>ACT039</t>
  </si>
  <si>
    <t>ACT040</t>
  </si>
  <si>
    <t>ACT041</t>
  </si>
  <si>
    <t>ACT042</t>
  </si>
  <si>
    <t>ACT043</t>
  </si>
  <si>
    <t>ACT044</t>
  </si>
  <si>
    <t>ACT045</t>
  </si>
  <si>
    <t>ACT046</t>
  </si>
  <si>
    <t>ACT047</t>
  </si>
  <si>
    <t>ACT048</t>
  </si>
  <si>
    <t>ACT049</t>
  </si>
  <si>
    <t>ACT050</t>
  </si>
  <si>
    <t>ACT051</t>
  </si>
  <si>
    <t>ACT052</t>
  </si>
  <si>
    <t>ACT053</t>
  </si>
  <si>
    <t>ACT054</t>
  </si>
  <si>
    <t>ACT055</t>
  </si>
  <si>
    <t>ACT056</t>
  </si>
  <si>
    <t>ACT057</t>
  </si>
  <si>
    <t>ACT058</t>
  </si>
  <si>
    <t>ACT059</t>
  </si>
  <si>
    <t>ACT060</t>
  </si>
  <si>
    <t>ACT061</t>
  </si>
  <si>
    <t>ACT062</t>
  </si>
  <si>
    <t>ACT063</t>
  </si>
  <si>
    <t>ACT064</t>
  </si>
  <si>
    <t>ACT065</t>
  </si>
  <si>
    <t>ACT066</t>
  </si>
  <si>
    <t>ACT067</t>
  </si>
  <si>
    <t>ACT068</t>
  </si>
  <si>
    <t>ACT069</t>
  </si>
  <si>
    <t>ACT070</t>
  </si>
  <si>
    <t>ACT071</t>
  </si>
  <si>
    <t>ACT072</t>
  </si>
  <si>
    <t>ACT073</t>
  </si>
  <si>
    <t>ACT074</t>
  </si>
  <si>
    <t>ACT075</t>
  </si>
  <si>
    <t>ACT076</t>
  </si>
  <si>
    <t>ACT077</t>
  </si>
  <si>
    <t>ACT078</t>
  </si>
  <si>
    <t>ACT079</t>
  </si>
  <si>
    <t>ACT080</t>
  </si>
  <si>
    <t>ACT081</t>
  </si>
  <si>
    <t>ACT082</t>
  </si>
  <si>
    <t>ACT083</t>
  </si>
  <si>
    <t>ACT084</t>
  </si>
  <si>
    <t>ACT085</t>
  </si>
  <si>
    <t>ACT086</t>
  </si>
  <si>
    <t>ACT087</t>
  </si>
  <si>
    <t>ACT088</t>
  </si>
  <si>
    <t>ACT089</t>
  </si>
  <si>
    <t>ACT090</t>
  </si>
  <si>
    <t>ACT091</t>
  </si>
  <si>
    <t>ACT092</t>
  </si>
  <si>
    <t>ACT093</t>
  </si>
  <si>
    <t>ACT094</t>
  </si>
  <si>
    <t>ACT095</t>
  </si>
  <si>
    <t>ACT096</t>
  </si>
  <si>
    <t>ACT097</t>
  </si>
  <si>
    <t>ACT098</t>
  </si>
  <si>
    <t>ACT099</t>
  </si>
  <si>
    <t>ACT100</t>
  </si>
  <si>
    <t>ACT101</t>
  </si>
  <si>
    <t>ACT102</t>
  </si>
  <si>
    <t>ACT103</t>
  </si>
  <si>
    <t>ACT104</t>
  </si>
  <si>
    <t>ACT105</t>
  </si>
  <si>
    <t>ACT106</t>
  </si>
  <si>
    <t>ACT107</t>
  </si>
  <si>
    <t>ACT108</t>
  </si>
  <si>
    <t>ACT109</t>
  </si>
  <si>
    <t>ACT110</t>
  </si>
  <si>
    <t>ACT111</t>
  </si>
  <si>
    <t>ACT112</t>
  </si>
  <si>
    <t>BIEN MUEBLE</t>
  </si>
  <si>
    <t>SILLA</t>
  </si>
  <si>
    <t>TRITURADORA DE PAPEL</t>
  </si>
  <si>
    <t>SISTEMA DE AUDIO</t>
  </si>
  <si>
    <t>BOCINA</t>
  </si>
  <si>
    <t>PROYECTOR</t>
  </si>
  <si>
    <t>AIRE ACONDICIONADO</t>
  </si>
  <si>
    <t>COMPUTADORA PORTATIL</t>
  </si>
  <si>
    <t>EQUIPO DE PERIFONEO</t>
  </si>
  <si>
    <t>COLECTOR DE POLVO</t>
  </si>
  <si>
    <t>ESCRITORIO</t>
  </si>
  <si>
    <t>SILLAS PARA ATENCIÓN AL PÚBLICO</t>
  </si>
  <si>
    <t>SILLAS EJECUTIVAS</t>
  </si>
  <si>
    <t>MESAS</t>
  </si>
  <si>
    <t>AUTOMÓVIL</t>
  </si>
  <si>
    <t>ARCHIVERO</t>
  </si>
  <si>
    <t xml:space="preserve">GABINETE </t>
  </si>
  <si>
    <t>CAMIONETA</t>
  </si>
  <si>
    <t>SCANNER</t>
  </si>
  <si>
    <t>CÁMARA</t>
  </si>
  <si>
    <t>SILLA EJECUTIVA</t>
  </si>
  <si>
    <t>COMPUTADORAS Y EQUIPO PERIFÉRICO</t>
  </si>
  <si>
    <t xml:space="preserve">VEHICULO DE CARGA    </t>
  </si>
  <si>
    <t>UNIDAD</t>
  </si>
  <si>
    <t>MARTILLO DEMOLEDOR</t>
  </si>
  <si>
    <t>BAILARINA</t>
  </si>
  <si>
    <t>MALACATES</t>
  </si>
  <si>
    <t>GENERADOR</t>
  </si>
  <si>
    <t>DRAGA</t>
  </si>
  <si>
    <t>TOBERAS</t>
  </si>
  <si>
    <t xml:space="preserve">CANASTILLA DE FIBRA DE VIDRIO PARA TRABAJOS ELÉCTRICOS </t>
  </si>
  <si>
    <t>PANTALLA ACÚSTICA</t>
  </si>
  <si>
    <t>ESTANTES</t>
  </si>
  <si>
    <t>HORNOS</t>
  </si>
  <si>
    <t>SILLAS</t>
  </si>
  <si>
    <t>MEDIDORES</t>
  </si>
  <si>
    <t>CARROCERÍA</t>
  </si>
  <si>
    <t>BOMBAS</t>
  </si>
  <si>
    <t>AGITADOR</t>
  </si>
  <si>
    <t>POLIPASTO</t>
  </si>
  <si>
    <t>BOMBA</t>
  </si>
  <si>
    <t>MOTOR</t>
  </si>
  <si>
    <t>ARRANCADOR</t>
  </si>
  <si>
    <t>GEOFONO</t>
  </si>
  <si>
    <t>GENERADOR ELÉCTRICO</t>
  </si>
  <si>
    <t>ROMPEDOR DE CONCRETO</t>
  </si>
  <si>
    <t xml:space="preserve">BOMBA CHARQUERA PORTATIL </t>
  </si>
  <si>
    <t>COMPRESOR DE AIRE ELECTRICO PORTATIL</t>
  </si>
  <si>
    <t>TERMINAL PORTATIL</t>
  </si>
  <si>
    <t>SIERRA CORTADORA PARA CONCRETO PORTÁTIL  (3 PZAS)</t>
  </si>
  <si>
    <t>TALADRO ROTOMARTILLO PERCUTOR INALAMBRICO (6 PZAS)</t>
  </si>
  <si>
    <t>JUEGO DE HERRAMIENTAS MECANICAS (6 PZAS)</t>
  </si>
  <si>
    <t>ESMERILADORA ANGULAR (6 PZAS)</t>
  </si>
  <si>
    <t>GABINETE PARA SISTEMA DE TELEMETRIA  (9 PZAS)</t>
  </si>
  <si>
    <t>MACROMEDIDOR ELECTROMAGNETICO DE USO RUDO  (9 PZAS)</t>
  </si>
  <si>
    <t xml:space="preserve">BOMBA </t>
  </si>
  <si>
    <t>PANEL</t>
  </si>
  <si>
    <t>COMPRESOR</t>
  </si>
  <si>
    <t>PULSOMATIC</t>
  </si>
  <si>
    <t>INCUBADORA</t>
  </si>
  <si>
    <t>CONTENEDOR</t>
  </si>
  <si>
    <t>CUATRIMOTO</t>
  </si>
  <si>
    <t>TRANSFORMADOR</t>
  </si>
  <si>
    <t>SONDA</t>
  </si>
  <si>
    <t>CABRESTANTE</t>
  </si>
  <si>
    <t>CONTROLADOR</t>
  </si>
  <si>
    <t>VÁLVULA</t>
  </si>
  <si>
    <t>MULTÍMETRO</t>
  </si>
  <si>
    <t>SISTEMA</t>
  </si>
  <si>
    <t>SENSOR</t>
  </si>
  <si>
    <t>TRASMISOR</t>
  </si>
  <si>
    <t xml:space="preserve">CAMIONETA </t>
  </si>
  <si>
    <t>MOTOBOMBA</t>
  </si>
  <si>
    <t>CONSEJO DIRECTIVO</t>
  </si>
  <si>
    <t>DIRECCION GENERAL</t>
  </si>
  <si>
    <t>DIRECCIÓN DE ADMINISTRACIÓN Y FINANZAS</t>
  </si>
  <si>
    <t>DIRECCIÓN DE ASUNTOS JURÍDICOS</t>
  </si>
  <si>
    <t>DIRECCIÓN COMERCIAL</t>
  </si>
  <si>
    <t>DIRECCIÓN DE PLANEACIÓN Y PROGRAMACIÓN</t>
  </si>
  <si>
    <t>DIRECCIÓN DE OPERACIÓN HIDRÁULICA</t>
  </si>
  <si>
    <t>DIRECCIÓN DE ATENCIÓN AL MEDIO RURAL</t>
  </si>
  <si>
    <t>PZA</t>
  </si>
  <si>
    <t>PIPAS</t>
  </si>
  <si>
    <t>ACT113</t>
  </si>
  <si>
    <t>ACT114</t>
  </si>
  <si>
    <t>ACT115</t>
  </si>
  <si>
    <t>BOMBA DOSIFICADORA</t>
  </si>
  <si>
    <t>CISTERNAS</t>
  </si>
  <si>
    <t>ACT116</t>
  </si>
  <si>
    <t>SENSOR PARA EQUIPO DE TELEMETRIA DE NIVEL</t>
  </si>
  <si>
    <t>ACT117</t>
  </si>
  <si>
    <t>TRASMISOR ELECTROMAGNETICO</t>
  </si>
  <si>
    <t>ACT118</t>
  </si>
  <si>
    <t>ACT119</t>
  </si>
  <si>
    <t>ACT120</t>
  </si>
  <si>
    <t>ACT121</t>
  </si>
  <si>
    <t>ACT122</t>
  </si>
  <si>
    <t>ACT123</t>
  </si>
  <si>
    <t>ACT124</t>
  </si>
  <si>
    <t>ACT125</t>
  </si>
  <si>
    <t>ACT126</t>
  </si>
  <si>
    <t>OBRA</t>
  </si>
  <si>
    <t>PROGRAMA DE OBRA 2023</t>
  </si>
  <si>
    <t>PROGRAMA DE OBRA 2024</t>
  </si>
  <si>
    <t>PROYECTOS 2024</t>
  </si>
  <si>
    <t>PROYECTOS</t>
  </si>
  <si>
    <t>PROYECTO</t>
  </si>
  <si>
    <t>ACT127</t>
  </si>
  <si>
    <t>DESPACHADOR DE AGUA</t>
  </si>
  <si>
    <t>ACT128</t>
  </si>
  <si>
    <t>ACT129</t>
  </si>
  <si>
    <t>ACT130</t>
  </si>
  <si>
    <t>ACT131</t>
  </si>
  <si>
    <t>ACT132</t>
  </si>
  <si>
    <t>ACT133</t>
  </si>
  <si>
    <t>SILLAS DE ESPERA</t>
  </si>
  <si>
    <t>SILLA ALTA PARA CAJERO</t>
  </si>
  <si>
    <t>ENFRIADOR DE AGUA</t>
  </si>
  <si>
    <t>ACT134</t>
  </si>
  <si>
    <t>ACT135</t>
  </si>
  <si>
    <t>ACT136</t>
  </si>
  <si>
    <t>ACT137</t>
  </si>
  <si>
    <t>ACT138</t>
  </si>
  <si>
    <t>ACT139</t>
  </si>
  <si>
    <t>ACT140</t>
  </si>
  <si>
    <t>EQUIPO DE COMPUTO</t>
  </si>
  <si>
    <t>IMPRESORA (MINIPRINTER)</t>
  </si>
  <si>
    <t>LECTOR DE CÓDIGO DE BARRAS</t>
  </si>
  <si>
    <t>IMPRESORA DE CORTES (GRANDE) RENTA (2)</t>
  </si>
  <si>
    <t>KIOSCO TOUCH SCREEN (PANTALLA, SOPORTE, JKIT TV Y BLOOM MASTER) PARA TURNOS.</t>
  </si>
  <si>
    <t>ACT141</t>
  </si>
  <si>
    <t>ACT142</t>
  </si>
  <si>
    <t>ACT143</t>
  </si>
  <si>
    <t>ACT144</t>
  </si>
  <si>
    <t>ACT145</t>
  </si>
  <si>
    <t>ACT146</t>
  </si>
  <si>
    <t>ACT147</t>
  </si>
  <si>
    <t>CAJA DE DINERO CON 5 DIVISIONES</t>
  </si>
  <si>
    <t>BOTE DE BASURA 9 GL. 18*9*32</t>
  </si>
  <si>
    <t>BOTE DE BASURA CON PEDAL</t>
  </si>
  <si>
    <t>FRIGOBAR Y HORNO DE MICROHONDAS</t>
  </si>
  <si>
    <t>CONTADOR DE MONEDAS USO RUDO</t>
  </si>
  <si>
    <t>MÁQUINA CONTADOR DE DINERO</t>
  </si>
  <si>
    <t>EQUIPOS CONCENTRADORES</t>
  </si>
  <si>
    <t>ACT148</t>
  </si>
  <si>
    <t>ACT149</t>
  </si>
  <si>
    <t>TERRENO</t>
  </si>
  <si>
    <t>BIEN INMUEBLE</t>
  </si>
  <si>
    <t>ACT150</t>
  </si>
  <si>
    <t>GABINETE DE TELEMETRIA</t>
  </si>
  <si>
    <t>MESA DE TRABAJO</t>
  </si>
  <si>
    <t>ACT151</t>
  </si>
  <si>
    <t>ACT152</t>
  </si>
  <si>
    <t>ACT153</t>
  </si>
  <si>
    <t>ACT154</t>
  </si>
  <si>
    <t>Sistema Municipal de Agua Potable y Alcantarillado de Guanajuato
Programas y Proyectos de Inversión
Del 01 de enero al 31 de diciembre de 2024</t>
  </si>
  <si>
    <t>CAJEROS</t>
  </si>
  <si>
    <t>CORTASETOS</t>
  </si>
  <si>
    <t>ACTUADORES</t>
  </si>
  <si>
    <t>CILINDROS DE GAS CLORO DE 68KG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</si>
</sst>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9" fontId="11" fillId="0" borderId="0" applyFont="0" applyFill="0" applyBorder="0" applyAlignment="0" applyProtection="0"/>
    <xf numFmtId="43" fontId="2" fillId="0" borderId="5" applyFon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20" fillId="8" borderId="11" applyNumberFormat="0" applyAlignment="0" applyProtection="0"/>
    <xf numFmtId="0" fontId="21" fillId="9" borderId="12" applyNumberFormat="0" applyAlignment="0" applyProtection="0"/>
    <xf numFmtId="0" fontId="22" fillId="9" borderId="11" applyNumberFormat="0" applyAlignment="0" applyProtection="0"/>
    <xf numFmtId="0" fontId="23" fillId="0" borderId="13" applyNumberFormat="0" applyFill="0" applyAlignment="0" applyProtection="0"/>
    <xf numFmtId="0" fontId="24" fillId="10" borderId="14" applyNumberFormat="0" applyAlignment="0" applyProtection="0"/>
    <xf numFmtId="0" fontId="27" fillId="0" borderId="16" applyNumberFormat="0" applyFill="0" applyAlignment="0" applyProtection="0"/>
    <xf numFmtId="0" fontId="1" fillId="0" borderId="5"/>
    <xf numFmtId="0" fontId="13" fillId="0" borderId="5" applyNumberFormat="0" applyFill="0" applyBorder="0" applyAlignment="0" applyProtection="0"/>
    <xf numFmtId="0" fontId="16" fillId="0" borderId="5" applyNumberFormat="0" applyFill="0" applyBorder="0" applyAlignment="0" applyProtection="0"/>
    <xf numFmtId="0" fontId="17" fillId="5" borderId="5" applyNumberFormat="0" applyBorder="0" applyAlignment="0" applyProtection="0"/>
    <xf numFmtId="0" fontId="18" fillId="6" borderId="5" applyNumberFormat="0" applyBorder="0" applyAlignment="0" applyProtection="0"/>
    <xf numFmtId="0" fontId="19" fillId="7" borderId="5" applyNumberFormat="0" applyBorder="0" applyAlignment="0" applyProtection="0"/>
    <xf numFmtId="0" fontId="25" fillId="0" borderId="5" applyNumberFormat="0" applyFill="0" applyBorder="0" applyAlignment="0" applyProtection="0"/>
    <xf numFmtId="0" fontId="1" fillId="11" borderId="15" applyNumberFormat="0" applyFont="0" applyAlignment="0" applyProtection="0"/>
    <xf numFmtId="0" fontId="26" fillId="0" borderId="5" applyNumberFormat="0" applyFill="0" applyBorder="0" applyAlignment="0" applyProtection="0"/>
    <xf numFmtId="0" fontId="28" fillId="12" borderId="5" applyNumberFormat="0" applyBorder="0" applyAlignment="0" applyProtection="0"/>
    <xf numFmtId="0" fontId="1" fillId="13" borderId="5" applyNumberFormat="0" applyBorder="0" applyAlignment="0" applyProtection="0"/>
    <xf numFmtId="0" fontId="1" fillId="14" borderId="5" applyNumberFormat="0" applyBorder="0" applyAlignment="0" applyProtection="0"/>
    <xf numFmtId="0" fontId="1" fillId="15" borderId="5" applyNumberFormat="0" applyBorder="0" applyAlignment="0" applyProtection="0"/>
    <xf numFmtId="0" fontId="28" fillId="16" borderId="5" applyNumberFormat="0" applyBorder="0" applyAlignment="0" applyProtection="0"/>
    <xf numFmtId="0" fontId="1" fillId="17" borderId="5" applyNumberFormat="0" applyBorder="0" applyAlignment="0" applyProtection="0"/>
    <xf numFmtId="0" fontId="1" fillId="18" borderId="5" applyNumberFormat="0" applyBorder="0" applyAlignment="0" applyProtection="0"/>
    <xf numFmtId="0" fontId="1" fillId="19" borderId="5" applyNumberFormat="0" applyBorder="0" applyAlignment="0" applyProtection="0"/>
    <xf numFmtId="0" fontId="28" fillId="20" borderId="5" applyNumberFormat="0" applyBorder="0" applyAlignment="0" applyProtection="0"/>
    <xf numFmtId="0" fontId="1" fillId="21" borderId="5" applyNumberFormat="0" applyBorder="0" applyAlignment="0" applyProtection="0"/>
    <xf numFmtId="0" fontId="1" fillId="22" borderId="5" applyNumberFormat="0" applyBorder="0" applyAlignment="0" applyProtection="0"/>
    <xf numFmtId="0" fontId="1" fillId="23" borderId="5" applyNumberFormat="0" applyBorder="0" applyAlignment="0" applyProtection="0"/>
    <xf numFmtId="0" fontId="28" fillId="24" borderId="5" applyNumberFormat="0" applyBorder="0" applyAlignment="0" applyProtection="0"/>
    <xf numFmtId="0" fontId="1" fillId="25" borderId="5" applyNumberFormat="0" applyBorder="0" applyAlignment="0" applyProtection="0"/>
    <xf numFmtId="0" fontId="1" fillId="26" borderId="5" applyNumberFormat="0" applyBorder="0" applyAlignment="0" applyProtection="0"/>
    <xf numFmtId="0" fontId="1" fillId="27" borderId="5" applyNumberFormat="0" applyBorder="0" applyAlignment="0" applyProtection="0"/>
    <xf numFmtId="0" fontId="28" fillId="28" borderId="5" applyNumberFormat="0" applyBorder="0" applyAlignment="0" applyProtection="0"/>
    <xf numFmtId="0" fontId="1" fillId="29" borderId="5" applyNumberFormat="0" applyBorder="0" applyAlignment="0" applyProtection="0"/>
    <xf numFmtId="0" fontId="1" fillId="30" borderId="5" applyNumberFormat="0" applyBorder="0" applyAlignment="0" applyProtection="0"/>
    <xf numFmtId="0" fontId="1" fillId="31" borderId="5" applyNumberFormat="0" applyBorder="0" applyAlignment="0" applyProtection="0"/>
    <xf numFmtId="0" fontId="28" fillId="32" borderId="5" applyNumberFormat="0" applyBorder="0" applyAlignment="0" applyProtection="0"/>
    <xf numFmtId="0" fontId="1" fillId="33" borderId="5" applyNumberFormat="0" applyBorder="0" applyAlignment="0" applyProtection="0"/>
    <xf numFmtId="0" fontId="1" fillId="34" borderId="5" applyNumberFormat="0" applyBorder="0" applyAlignment="0" applyProtection="0"/>
    <xf numFmtId="0" fontId="1" fillId="35" borderId="5" applyNumberFormat="0" applyBorder="0" applyAlignment="0" applyProtection="0"/>
    <xf numFmtId="43" fontId="1" fillId="0" borderId="5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4" borderId="5" xfId="0" applyFont="1" applyFill="1" applyBorder="1" applyAlignment="1">
      <alignment horizontal="left" vertical="center" wrapText="1"/>
    </xf>
    <xf numFmtId="0" fontId="3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7" fillId="0" borderId="0" xfId="0" applyFont="1"/>
    <xf numFmtId="0" fontId="3" fillId="2" borderId="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4" fillId="0" borderId="6" xfId="2" applyNumberFormat="1" applyFont="1" applyFill="1" applyBorder="1" applyAlignment="1">
      <alignment horizontal="right" vertical="center" wrapText="1"/>
    </xf>
    <xf numFmtId="2" fontId="4" fillId="0" borderId="6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4" fontId="5" fillId="0" borderId="0" xfId="0" applyNumberFormat="1" applyFont="1"/>
    <xf numFmtId="4" fontId="4" fillId="0" borderId="6" xfId="0" applyNumberFormat="1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9" fontId="4" fillId="0" borderId="6" xfId="1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vertical="center"/>
    </xf>
    <xf numFmtId="0" fontId="3" fillId="2" borderId="2" xfId="0" applyFont="1" applyFill="1" applyBorder="1" applyAlignment="1">
      <alignment horizontal="center" wrapText="1"/>
    </xf>
    <xf numFmtId="0" fontId="4" fillId="0" borderId="4" xfId="0" applyFont="1" applyBorder="1"/>
    <xf numFmtId="0" fontId="4" fillId="0" borderId="3" xfId="0" applyFont="1" applyBorder="1"/>
    <xf numFmtId="0" fontId="3" fillId="2" borderId="4" xfId="0" applyFont="1" applyFill="1" applyBorder="1" applyAlignment="1">
      <alignment horizontal="center" wrapText="1"/>
    </xf>
  </cellXfs>
  <cellStyles count="46">
    <cellStyle name="20% - Énfasis1 2" xfId="22" xr:uid="{C9D6C7A7-D73A-41A1-A121-A0C7D8F964AB}"/>
    <cellStyle name="20% - Énfasis2 2" xfId="26" xr:uid="{650CBA4D-9903-4C40-B427-51AAF2F8D61A}"/>
    <cellStyle name="20% - Énfasis3 2" xfId="30" xr:uid="{52C76E65-148F-4238-95A2-5FD49D57ACAD}"/>
    <cellStyle name="20% - Énfasis4 2" xfId="34" xr:uid="{016D8D3C-3DAD-4077-A1A2-C45C00305BA9}"/>
    <cellStyle name="20% - Énfasis5 2" xfId="38" xr:uid="{7781B875-8682-4D61-B023-3F98846709D0}"/>
    <cellStyle name="20% - Énfasis6 2" xfId="42" xr:uid="{A6BDF697-A499-4376-AC44-E4F554CA8791}"/>
    <cellStyle name="40% - Énfasis1 2" xfId="23" xr:uid="{7545BE73-95DC-4D90-AAC2-A1FBF35C21AA}"/>
    <cellStyle name="40% - Énfasis2 2" xfId="27" xr:uid="{F9779EB3-D9B9-4867-9872-B345F066DCA6}"/>
    <cellStyle name="40% - Énfasis3 2" xfId="31" xr:uid="{B984386C-BFA9-4195-AB81-55534D55EC2C}"/>
    <cellStyle name="40% - Énfasis4 2" xfId="35" xr:uid="{6426DEF0-63B0-472E-81C0-082744E0DC5E}"/>
    <cellStyle name="40% - Énfasis5 2" xfId="39" xr:uid="{FD000BC9-5148-4A2E-B6D7-012141C0C366}"/>
    <cellStyle name="40% - Énfasis6 2" xfId="43" xr:uid="{4AFC90C1-4DB8-4DC5-B999-CDB99A63081E}"/>
    <cellStyle name="60% - Énfasis1 2" xfId="24" xr:uid="{D4ACBB9F-42EC-4381-8C58-BBA21279E099}"/>
    <cellStyle name="60% - Énfasis2 2" xfId="28" xr:uid="{7497E83C-6D68-4A5D-89D8-916F7297D6A9}"/>
    <cellStyle name="60% - Énfasis3 2" xfId="32" xr:uid="{6D2F64EA-9BCC-4634-8261-50E75E6C8099}"/>
    <cellStyle name="60% - Énfasis4 2" xfId="36" xr:uid="{669A4E4C-623C-4AA2-9F28-6CBD7B7300C7}"/>
    <cellStyle name="60% - Énfasis5 2" xfId="40" xr:uid="{3C424B22-5A19-451C-A09E-C251AA7DA5CE}"/>
    <cellStyle name="60% - Énfasis6 2" xfId="44" xr:uid="{AB001B0E-5417-41DD-A81A-976DAC24605F}"/>
    <cellStyle name="Bueno 2" xfId="15" xr:uid="{C67E5664-7564-49B4-AA7F-496A84AF134E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1" xfId="3" builtinId="16" customBuiltin="1"/>
    <cellStyle name="Encabezado 4 2" xfId="14" xr:uid="{B621659E-7160-4567-854D-240084D68018}"/>
    <cellStyle name="Énfasis1 2" xfId="21" xr:uid="{C395AE19-3A27-4BB8-AE62-1C52110E9CD7}"/>
    <cellStyle name="Énfasis2 2" xfId="25" xr:uid="{0C90C9F0-9C12-4B05-BB14-E341DC9FC0BF}"/>
    <cellStyle name="Énfasis3 2" xfId="29" xr:uid="{C1F42B6B-A831-4BA5-BC2D-7F6E1DC365C1}"/>
    <cellStyle name="Énfasis4 2" xfId="33" xr:uid="{7A508FC8-78A7-47B1-A5C4-06FFD795F3D6}"/>
    <cellStyle name="Énfasis5 2" xfId="37" xr:uid="{8C8860AB-CA5D-43A4-A79D-6715E92D348F}"/>
    <cellStyle name="Énfasis6 2" xfId="41" xr:uid="{C2AFC309-03AC-4D2C-B877-7AA01EEC1681}"/>
    <cellStyle name="Entrada" xfId="6" builtinId="20" customBuiltin="1"/>
    <cellStyle name="Incorrecto 2" xfId="16" xr:uid="{03A1106D-2F16-4030-9989-6840A82093EA}"/>
    <cellStyle name="Millares 2" xfId="2" xr:uid="{404BE317-1F28-4374-88FC-4F7DCAF51EDE}"/>
    <cellStyle name="Millares 3" xfId="45" xr:uid="{3F857349-8684-4F3F-8D51-8C1A9C00D73B}"/>
    <cellStyle name="Neutral 2" xfId="17" xr:uid="{37767762-E255-4793-ACF5-8CB71049A0AA}"/>
    <cellStyle name="Normal" xfId="0" builtinId="0"/>
    <cellStyle name="Normal 2" xfId="12" xr:uid="{F8CA62A7-4D49-4922-9D4A-9101C17ECE2D}"/>
    <cellStyle name="Notas 2" xfId="19" xr:uid="{507EF37B-598C-4DD3-8B91-D66D83DFC3D3}"/>
    <cellStyle name="Porcentaje" xfId="1" builtinId="5"/>
    <cellStyle name="Salida" xfId="7" builtinId="21" customBuiltin="1"/>
    <cellStyle name="Texto de advertencia 2" xfId="18" xr:uid="{755E4F15-73E4-4946-B338-26C492AAC260}"/>
    <cellStyle name="Texto explicativo 2" xfId="20" xr:uid="{F90F8A67-277F-4D57-89E3-F22CEE60B2A9}"/>
    <cellStyle name="Título 2" xfId="4" builtinId="17" customBuiltin="1"/>
    <cellStyle name="Título 3" xfId="5" builtinId="18" customBuiltin="1"/>
    <cellStyle name="Título 4" xfId="13" xr:uid="{9547B1EF-FB0F-4EE6-BFC2-8FA8FB89CF0D}"/>
    <cellStyle name="Total" xfId="1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L18" sqref="L18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20.5" customWidth="1"/>
    <col min="5" max="5" width="16.83203125" style="22" customWidth="1"/>
    <col min="6" max="6" width="29.83203125" customWidth="1"/>
    <col min="7" max="7" width="15" customWidth="1"/>
    <col min="8" max="8" width="15.6640625" customWidth="1"/>
    <col min="9" max="9" width="16.83203125" customWidth="1"/>
    <col min="10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33" t="s">
        <v>318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3"/>
      <c r="F2" s="2"/>
      <c r="G2" s="3"/>
      <c r="H2" s="16" t="s">
        <v>0</v>
      </c>
      <c r="I2" s="4"/>
      <c r="J2" s="3"/>
      <c r="K2" s="36" t="s">
        <v>1</v>
      </c>
      <c r="L2" s="34"/>
      <c r="M2" s="35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17" t="s">
        <v>4</v>
      </c>
      <c r="B3" s="17" t="s">
        <v>5</v>
      </c>
      <c r="C3" s="17" t="s">
        <v>6</v>
      </c>
      <c r="D3" s="17" t="s">
        <v>7</v>
      </c>
      <c r="E3" s="24" t="s">
        <v>8</v>
      </c>
      <c r="F3" s="17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11</v>
      </c>
      <c r="L3" s="18" t="s">
        <v>14</v>
      </c>
      <c r="M3" s="18" t="s">
        <v>15</v>
      </c>
      <c r="N3" s="27" t="s">
        <v>16</v>
      </c>
      <c r="O3" s="27" t="s">
        <v>17</v>
      </c>
      <c r="P3" s="28" t="s">
        <v>18</v>
      </c>
      <c r="Q3" s="28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30" t="s">
        <v>51</v>
      </c>
      <c r="B4" s="30" t="s">
        <v>46</v>
      </c>
      <c r="C4" s="30">
        <v>5151</v>
      </c>
      <c r="D4" s="31" t="s">
        <v>163</v>
      </c>
      <c r="E4" s="32">
        <v>8301</v>
      </c>
      <c r="F4" s="30" t="s">
        <v>236</v>
      </c>
      <c r="G4" s="26">
        <v>16000</v>
      </c>
      <c r="H4" s="26">
        <v>21000</v>
      </c>
      <c r="I4" s="26">
        <v>20990</v>
      </c>
      <c r="J4" s="19">
        <v>1</v>
      </c>
      <c r="K4" s="20">
        <v>1</v>
      </c>
      <c r="L4" s="20">
        <v>1</v>
      </c>
      <c r="M4" s="30" t="s">
        <v>244</v>
      </c>
      <c r="N4" s="29">
        <f>+I4/G4</f>
        <v>1.3118749999999999</v>
      </c>
      <c r="O4" s="29">
        <f>+I4/H4</f>
        <v>0.99952380952380948</v>
      </c>
      <c r="P4" s="29">
        <f>+L4/J4</f>
        <v>1</v>
      </c>
      <c r="Q4" s="29">
        <f>+L4/K4</f>
        <v>1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30" t="s">
        <v>52</v>
      </c>
      <c r="B5" s="30" t="s">
        <v>164</v>
      </c>
      <c r="C5" s="30">
        <v>5111</v>
      </c>
      <c r="D5" s="31" t="s">
        <v>163</v>
      </c>
      <c r="E5" s="32">
        <v>8302</v>
      </c>
      <c r="F5" s="30" t="s">
        <v>237</v>
      </c>
      <c r="G5" s="26">
        <v>8838.9599999999991</v>
      </c>
      <c r="H5" s="26">
        <v>8838.9599999999991</v>
      </c>
      <c r="I5" s="26">
        <v>2420</v>
      </c>
      <c r="J5" s="19">
        <v>1</v>
      </c>
      <c r="K5" s="20">
        <v>1</v>
      </c>
      <c r="L5" s="20">
        <v>1</v>
      </c>
      <c r="M5" s="30" t="s">
        <v>244</v>
      </c>
      <c r="N5" s="29">
        <f t="shared" ref="N5:N68" si="0">+I5/G5</f>
        <v>0.27378786644582626</v>
      </c>
      <c r="O5" s="29">
        <f t="shared" ref="O5:O68" si="1">+I5/H5</f>
        <v>0.27378786644582626</v>
      </c>
      <c r="P5" s="29">
        <f t="shared" ref="P5:P68" si="2">+L5/J5</f>
        <v>1</v>
      </c>
      <c r="Q5" s="29">
        <f t="shared" ref="Q5:Q68" si="3">+L5/K5</f>
        <v>1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30" t="s">
        <v>53</v>
      </c>
      <c r="B6" s="30" t="s">
        <v>165</v>
      </c>
      <c r="C6" s="30">
        <v>5111</v>
      </c>
      <c r="D6" s="31" t="s">
        <v>163</v>
      </c>
      <c r="E6" s="32">
        <v>8302</v>
      </c>
      <c r="F6" s="30" t="s">
        <v>237</v>
      </c>
      <c r="G6" s="26">
        <v>3306.1600000000003</v>
      </c>
      <c r="H6" s="26">
        <v>3306.1600000000003</v>
      </c>
      <c r="I6" s="26">
        <v>0</v>
      </c>
      <c r="J6" s="19">
        <v>1</v>
      </c>
      <c r="K6" s="20">
        <v>1</v>
      </c>
      <c r="L6" s="20">
        <v>0</v>
      </c>
      <c r="M6" s="30" t="s">
        <v>244</v>
      </c>
      <c r="N6" s="29">
        <f t="shared" si="0"/>
        <v>0</v>
      </c>
      <c r="O6" s="29">
        <f>+I6/H6</f>
        <v>0</v>
      </c>
      <c r="P6" s="29">
        <f t="shared" si="2"/>
        <v>0</v>
      </c>
      <c r="Q6" s="29">
        <f t="shared" si="3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30" t="s">
        <v>54</v>
      </c>
      <c r="B7" s="30" t="s">
        <v>164</v>
      </c>
      <c r="C7" s="30">
        <v>5111</v>
      </c>
      <c r="D7" s="31" t="s">
        <v>163</v>
      </c>
      <c r="E7" s="32">
        <v>8302</v>
      </c>
      <c r="F7" s="30" t="s">
        <v>237</v>
      </c>
      <c r="G7" s="26">
        <v>1766.96</v>
      </c>
      <c r="H7" s="26">
        <v>1766.96</v>
      </c>
      <c r="I7" s="26">
        <v>0</v>
      </c>
      <c r="J7" s="19">
        <v>1</v>
      </c>
      <c r="K7" s="20">
        <v>1</v>
      </c>
      <c r="L7" s="20">
        <v>0</v>
      </c>
      <c r="M7" s="30" t="s">
        <v>244</v>
      </c>
      <c r="N7" s="29">
        <f t="shared" si="0"/>
        <v>0</v>
      </c>
      <c r="O7" s="29">
        <f t="shared" si="1"/>
        <v>0</v>
      </c>
      <c r="P7" s="29">
        <f t="shared" si="2"/>
        <v>0</v>
      </c>
      <c r="Q7" s="29">
        <f t="shared" si="3"/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30" t="s">
        <v>55</v>
      </c>
      <c r="B8" s="30" t="s">
        <v>166</v>
      </c>
      <c r="C8" s="30">
        <v>5211</v>
      </c>
      <c r="D8" s="31" t="s">
        <v>163</v>
      </c>
      <c r="E8" s="32">
        <v>8302</v>
      </c>
      <c r="F8" s="30" t="s">
        <v>237</v>
      </c>
      <c r="G8" s="26">
        <v>10000</v>
      </c>
      <c r="H8" s="26">
        <v>10000</v>
      </c>
      <c r="I8" s="26">
        <v>7927.08</v>
      </c>
      <c r="J8" s="19">
        <v>1</v>
      </c>
      <c r="K8" s="20">
        <v>1</v>
      </c>
      <c r="L8" s="20">
        <v>1</v>
      </c>
      <c r="M8" s="30" t="s">
        <v>244</v>
      </c>
      <c r="N8" s="29">
        <f t="shared" si="0"/>
        <v>0.79270799999999997</v>
      </c>
      <c r="O8" s="29">
        <f t="shared" si="1"/>
        <v>0.79270799999999997</v>
      </c>
      <c r="P8" s="29">
        <f t="shared" si="2"/>
        <v>1</v>
      </c>
      <c r="Q8" s="29">
        <f t="shared" si="3"/>
        <v>1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30" t="s">
        <v>56</v>
      </c>
      <c r="B9" s="30" t="s">
        <v>167</v>
      </c>
      <c r="C9" s="30">
        <v>5211</v>
      </c>
      <c r="D9" s="31" t="s">
        <v>163</v>
      </c>
      <c r="E9" s="32">
        <v>8302</v>
      </c>
      <c r="F9" s="30" t="s">
        <v>237</v>
      </c>
      <c r="G9" s="26">
        <v>17200</v>
      </c>
      <c r="H9" s="26">
        <v>17200</v>
      </c>
      <c r="I9" s="26">
        <v>0</v>
      </c>
      <c r="J9" s="19">
        <v>1</v>
      </c>
      <c r="K9" s="20">
        <v>1</v>
      </c>
      <c r="L9" s="20">
        <v>0</v>
      </c>
      <c r="M9" s="30" t="s">
        <v>244</v>
      </c>
      <c r="N9" s="29">
        <f t="shared" si="0"/>
        <v>0</v>
      </c>
      <c r="O9" s="29">
        <f t="shared" si="1"/>
        <v>0</v>
      </c>
      <c r="P9" s="29">
        <f t="shared" si="2"/>
        <v>0</v>
      </c>
      <c r="Q9" s="29">
        <f t="shared" si="3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30" t="s">
        <v>57</v>
      </c>
      <c r="B10" s="30" t="s">
        <v>168</v>
      </c>
      <c r="C10" s="30">
        <v>5211</v>
      </c>
      <c r="D10" s="31" t="s">
        <v>163</v>
      </c>
      <c r="E10" s="32">
        <v>8302</v>
      </c>
      <c r="F10" s="30" t="s">
        <v>237</v>
      </c>
      <c r="G10" s="26">
        <v>59999</v>
      </c>
      <c r="H10" s="26">
        <v>59999</v>
      </c>
      <c r="I10" s="26">
        <v>0</v>
      </c>
      <c r="J10" s="19">
        <v>1</v>
      </c>
      <c r="K10" s="20">
        <v>1</v>
      </c>
      <c r="L10" s="20">
        <v>0</v>
      </c>
      <c r="M10" s="30" t="s">
        <v>244</v>
      </c>
      <c r="N10" s="29">
        <f t="shared" si="0"/>
        <v>0</v>
      </c>
      <c r="O10" s="29">
        <f t="shared" si="1"/>
        <v>0</v>
      </c>
      <c r="P10" s="29">
        <f t="shared" si="2"/>
        <v>0</v>
      </c>
      <c r="Q10" s="29">
        <f t="shared" si="3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30" t="s">
        <v>58</v>
      </c>
      <c r="B11" s="30" t="s">
        <v>168</v>
      </c>
      <c r="C11" s="30">
        <v>5211</v>
      </c>
      <c r="D11" s="31" t="s">
        <v>163</v>
      </c>
      <c r="E11" s="32">
        <v>8302</v>
      </c>
      <c r="F11" s="30" t="s">
        <v>237</v>
      </c>
      <c r="G11" s="26">
        <v>18000</v>
      </c>
      <c r="H11" s="26">
        <v>18000</v>
      </c>
      <c r="I11" s="26">
        <v>0</v>
      </c>
      <c r="J11" s="19">
        <v>1</v>
      </c>
      <c r="K11" s="20">
        <v>1</v>
      </c>
      <c r="L11" s="20">
        <v>0</v>
      </c>
      <c r="M11" s="30" t="s">
        <v>244</v>
      </c>
      <c r="N11" s="29">
        <f t="shared" si="0"/>
        <v>0</v>
      </c>
      <c r="O11" s="29">
        <f t="shared" si="1"/>
        <v>0</v>
      </c>
      <c r="P11" s="29">
        <f t="shared" si="2"/>
        <v>0</v>
      </c>
      <c r="Q11" s="29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30" t="s">
        <v>59</v>
      </c>
      <c r="B12" s="30" t="s">
        <v>169</v>
      </c>
      <c r="C12" s="30">
        <v>5641</v>
      </c>
      <c r="D12" s="31" t="s">
        <v>163</v>
      </c>
      <c r="E12" s="32">
        <v>8302</v>
      </c>
      <c r="F12" s="30" t="s">
        <v>237</v>
      </c>
      <c r="G12" s="26">
        <v>73718</v>
      </c>
      <c r="H12" s="26">
        <v>73718</v>
      </c>
      <c r="I12" s="26">
        <v>73600</v>
      </c>
      <c r="J12" s="19">
        <v>2</v>
      </c>
      <c r="K12" s="20">
        <v>2</v>
      </c>
      <c r="L12" s="20">
        <v>2</v>
      </c>
      <c r="M12" s="30" t="s">
        <v>244</v>
      </c>
      <c r="N12" s="29">
        <f t="shared" si="0"/>
        <v>0.99839930546135269</v>
      </c>
      <c r="O12" s="29">
        <f t="shared" si="1"/>
        <v>0.99839930546135269</v>
      </c>
      <c r="P12" s="29">
        <f t="shared" si="2"/>
        <v>1</v>
      </c>
      <c r="Q12" s="29">
        <f t="shared" si="3"/>
        <v>1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0" t="s">
        <v>60</v>
      </c>
      <c r="B13" s="30" t="s">
        <v>170</v>
      </c>
      <c r="C13" s="30">
        <v>5151</v>
      </c>
      <c r="D13" s="31" t="s">
        <v>163</v>
      </c>
      <c r="E13" s="32">
        <v>8302</v>
      </c>
      <c r="F13" s="30" t="s">
        <v>237</v>
      </c>
      <c r="G13" s="26">
        <v>31200</v>
      </c>
      <c r="H13" s="26">
        <v>31200</v>
      </c>
      <c r="I13" s="26">
        <v>24999</v>
      </c>
      <c r="J13" s="19">
        <v>1</v>
      </c>
      <c r="K13" s="20">
        <v>1</v>
      </c>
      <c r="L13" s="20">
        <v>1</v>
      </c>
      <c r="M13" s="30" t="s">
        <v>244</v>
      </c>
      <c r="N13" s="29">
        <f t="shared" si="0"/>
        <v>0.80125000000000002</v>
      </c>
      <c r="O13" s="29">
        <f t="shared" si="1"/>
        <v>0.80125000000000002</v>
      </c>
      <c r="P13" s="29">
        <f t="shared" si="2"/>
        <v>1</v>
      </c>
      <c r="Q13" s="29">
        <f t="shared" si="3"/>
        <v>1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30" t="s">
        <v>61</v>
      </c>
      <c r="B14" s="30" t="s">
        <v>171</v>
      </c>
      <c r="C14" s="30">
        <v>5651</v>
      </c>
      <c r="D14" s="31" t="s">
        <v>163</v>
      </c>
      <c r="E14" s="32">
        <v>8302</v>
      </c>
      <c r="F14" s="30" t="s">
        <v>237</v>
      </c>
      <c r="G14" s="26">
        <v>12000</v>
      </c>
      <c r="H14" s="26">
        <v>12000</v>
      </c>
      <c r="I14" s="26">
        <v>0</v>
      </c>
      <c r="J14" s="19">
        <v>1</v>
      </c>
      <c r="K14" s="20">
        <v>1</v>
      </c>
      <c r="L14" s="20">
        <v>0</v>
      </c>
      <c r="M14" s="30" t="s">
        <v>244</v>
      </c>
      <c r="N14" s="29">
        <f t="shared" si="0"/>
        <v>0</v>
      </c>
      <c r="O14" s="29">
        <f t="shared" si="1"/>
        <v>0</v>
      </c>
      <c r="P14" s="29">
        <f t="shared" si="2"/>
        <v>0</v>
      </c>
      <c r="Q14" s="29">
        <f t="shared" si="3"/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30" t="s">
        <v>62</v>
      </c>
      <c r="B15" s="30" t="s">
        <v>172</v>
      </c>
      <c r="C15" s="30">
        <v>5641</v>
      </c>
      <c r="D15" s="31" t="s">
        <v>163</v>
      </c>
      <c r="E15" s="32">
        <v>8303</v>
      </c>
      <c r="F15" s="30" t="s">
        <v>238</v>
      </c>
      <c r="G15" s="26">
        <v>40000</v>
      </c>
      <c r="H15" s="26">
        <v>30000</v>
      </c>
      <c r="I15" s="26">
        <v>0</v>
      </c>
      <c r="J15" s="19">
        <v>2</v>
      </c>
      <c r="K15" s="20">
        <v>2</v>
      </c>
      <c r="L15" s="20">
        <v>0</v>
      </c>
      <c r="M15" s="30" t="s">
        <v>244</v>
      </c>
      <c r="N15" s="29">
        <f t="shared" si="0"/>
        <v>0</v>
      </c>
      <c r="O15" s="29">
        <f t="shared" si="1"/>
        <v>0</v>
      </c>
      <c r="P15" s="29">
        <f t="shared" si="2"/>
        <v>0</v>
      </c>
      <c r="Q15" s="29">
        <f t="shared" si="3"/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30" t="s">
        <v>63</v>
      </c>
      <c r="B16" s="30" t="s">
        <v>320</v>
      </c>
      <c r="C16" s="30">
        <v>5671</v>
      </c>
      <c r="D16" s="31" t="s">
        <v>163</v>
      </c>
      <c r="E16" s="32">
        <v>8303</v>
      </c>
      <c r="F16" s="30" t="s">
        <v>238</v>
      </c>
      <c r="G16" s="26">
        <v>70000</v>
      </c>
      <c r="H16" s="26">
        <v>70000</v>
      </c>
      <c r="I16" s="26">
        <v>25395</v>
      </c>
      <c r="J16" s="19">
        <v>1</v>
      </c>
      <c r="K16" s="20">
        <v>1</v>
      </c>
      <c r="L16" s="20">
        <v>1</v>
      </c>
      <c r="M16" s="30" t="s">
        <v>244</v>
      </c>
      <c r="N16" s="29">
        <f t="shared" si="0"/>
        <v>0.36278571428571427</v>
      </c>
      <c r="O16" s="29">
        <f t="shared" si="1"/>
        <v>0.36278571428571427</v>
      </c>
      <c r="P16" s="29">
        <f t="shared" si="2"/>
        <v>1</v>
      </c>
      <c r="Q16" s="29">
        <f t="shared" si="3"/>
        <v>1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0" t="s">
        <v>64</v>
      </c>
      <c r="B17" s="30" t="s">
        <v>173</v>
      </c>
      <c r="C17" s="30">
        <v>5111</v>
      </c>
      <c r="D17" s="31" t="s">
        <v>163</v>
      </c>
      <c r="E17" s="32">
        <v>8303</v>
      </c>
      <c r="F17" s="30" t="s">
        <v>238</v>
      </c>
      <c r="G17" s="26">
        <v>7000</v>
      </c>
      <c r="H17" s="26">
        <v>7000</v>
      </c>
      <c r="I17" s="26">
        <v>6348.28</v>
      </c>
      <c r="J17" s="19">
        <v>1</v>
      </c>
      <c r="K17" s="20">
        <v>1</v>
      </c>
      <c r="L17" s="20">
        <v>1</v>
      </c>
      <c r="M17" s="30" t="s">
        <v>244</v>
      </c>
      <c r="N17" s="29">
        <f t="shared" si="0"/>
        <v>0.90689714285714285</v>
      </c>
      <c r="O17" s="29">
        <f t="shared" si="1"/>
        <v>0.90689714285714285</v>
      </c>
      <c r="P17" s="29">
        <f t="shared" si="2"/>
        <v>1</v>
      </c>
      <c r="Q17" s="29">
        <f t="shared" si="3"/>
        <v>1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30" t="s">
        <v>65</v>
      </c>
      <c r="B18" s="30" t="s">
        <v>169</v>
      </c>
      <c r="C18" s="30">
        <v>5641</v>
      </c>
      <c r="D18" s="31" t="s">
        <v>163</v>
      </c>
      <c r="E18" s="32">
        <v>8303</v>
      </c>
      <c r="F18" s="30" t="s">
        <v>238</v>
      </c>
      <c r="G18" s="26">
        <v>30000</v>
      </c>
      <c r="H18" s="26">
        <v>30000</v>
      </c>
      <c r="I18" s="26">
        <v>29800</v>
      </c>
      <c r="J18" s="19">
        <v>2</v>
      </c>
      <c r="K18" s="20">
        <v>2</v>
      </c>
      <c r="L18" s="20">
        <v>2</v>
      </c>
      <c r="M18" s="30" t="s">
        <v>244</v>
      </c>
      <c r="N18" s="29">
        <f t="shared" si="0"/>
        <v>0.99333333333333329</v>
      </c>
      <c r="O18" s="29">
        <f t="shared" si="1"/>
        <v>0.99333333333333329</v>
      </c>
      <c r="P18" s="29">
        <f t="shared" si="2"/>
        <v>1</v>
      </c>
      <c r="Q18" s="29">
        <f t="shared" si="3"/>
        <v>1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30" t="s">
        <v>66</v>
      </c>
      <c r="B19" s="30" t="s">
        <v>174</v>
      </c>
      <c r="C19" s="30">
        <v>5111</v>
      </c>
      <c r="D19" s="31" t="s">
        <v>163</v>
      </c>
      <c r="E19" s="32">
        <v>8304</v>
      </c>
      <c r="F19" s="30" t="s">
        <v>239</v>
      </c>
      <c r="G19" s="26">
        <v>4796</v>
      </c>
      <c r="H19" s="26">
        <v>0</v>
      </c>
      <c r="I19" s="26">
        <v>0</v>
      </c>
      <c r="J19" s="19">
        <v>4</v>
      </c>
      <c r="K19" s="20">
        <v>0</v>
      </c>
      <c r="L19" s="20">
        <v>0</v>
      </c>
      <c r="M19" s="30" t="s">
        <v>244</v>
      </c>
      <c r="N19" s="29">
        <f t="shared" si="0"/>
        <v>0</v>
      </c>
      <c r="O19" s="29" t="e">
        <f t="shared" si="1"/>
        <v>#DIV/0!</v>
      </c>
      <c r="P19" s="29">
        <f t="shared" si="2"/>
        <v>0</v>
      </c>
      <c r="Q19" s="29" t="e">
        <f t="shared" si="3"/>
        <v>#DIV/0!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30" t="s">
        <v>67</v>
      </c>
      <c r="B20" s="30" t="s">
        <v>175</v>
      </c>
      <c r="C20" s="30">
        <v>5111</v>
      </c>
      <c r="D20" s="31" t="s">
        <v>163</v>
      </c>
      <c r="E20" s="32">
        <v>8304</v>
      </c>
      <c r="F20" s="30" t="s">
        <v>239</v>
      </c>
      <c r="G20" s="26">
        <v>6897</v>
      </c>
      <c r="H20" s="26">
        <v>11693</v>
      </c>
      <c r="I20" s="26">
        <v>10800</v>
      </c>
      <c r="J20" s="19">
        <v>3</v>
      </c>
      <c r="K20" s="20">
        <v>6</v>
      </c>
      <c r="L20" s="20">
        <v>6</v>
      </c>
      <c r="M20" s="30" t="s">
        <v>244</v>
      </c>
      <c r="N20" s="29">
        <f>+I20/G20</f>
        <v>1.5658982166159199</v>
      </c>
      <c r="O20" s="29">
        <f t="shared" si="1"/>
        <v>0.92362952193620118</v>
      </c>
      <c r="P20" s="29">
        <f>+L20/J20</f>
        <v>2</v>
      </c>
      <c r="Q20" s="29">
        <f>+L20/K20</f>
        <v>1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30" t="s">
        <v>68</v>
      </c>
      <c r="B21" s="30" t="s">
        <v>176</v>
      </c>
      <c r="C21" s="30">
        <v>5111</v>
      </c>
      <c r="D21" s="31" t="s">
        <v>163</v>
      </c>
      <c r="E21" s="32">
        <v>8304</v>
      </c>
      <c r="F21" s="30" t="s">
        <v>239</v>
      </c>
      <c r="G21" s="26">
        <v>4500</v>
      </c>
      <c r="H21" s="26">
        <v>4500</v>
      </c>
      <c r="I21" s="26">
        <v>0</v>
      </c>
      <c r="J21" s="19">
        <v>1</v>
      </c>
      <c r="K21" s="20">
        <v>1</v>
      </c>
      <c r="L21" s="20">
        <v>0</v>
      </c>
      <c r="M21" s="30" t="s">
        <v>244</v>
      </c>
      <c r="N21" s="29">
        <f t="shared" si="0"/>
        <v>0</v>
      </c>
      <c r="O21" s="29">
        <f t="shared" si="1"/>
        <v>0</v>
      </c>
      <c r="P21" s="29">
        <f t="shared" si="2"/>
        <v>0</v>
      </c>
      <c r="Q21" s="29">
        <f t="shared" si="3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30" t="s">
        <v>69</v>
      </c>
      <c r="B22" s="30" t="s">
        <v>177</v>
      </c>
      <c r="C22" s="30">
        <v>5411</v>
      </c>
      <c r="D22" s="31" t="s">
        <v>163</v>
      </c>
      <c r="E22" s="32">
        <v>8305</v>
      </c>
      <c r="F22" s="30" t="s">
        <v>240</v>
      </c>
      <c r="G22" s="26">
        <v>600000</v>
      </c>
      <c r="H22" s="26">
        <v>550100</v>
      </c>
      <c r="I22" s="26">
        <v>550046.56000000006</v>
      </c>
      <c r="J22" s="19">
        <v>2</v>
      </c>
      <c r="K22" s="20">
        <v>2</v>
      </c>
      <c r="L22" s="20">
        <v>2</v>
      </c>
      <c r="M22" s="30" t="s">
        <v>244</v>
      </c>
      <c r="N22" s="29">
        <f t="shared" si="0"/>
        <v>0.91674426666666675</v>
      </c>
      <c r="O22" s="29">
        <f t="shared" si="1"/>
        <v>0.99990285402654078</v>
      </c>
      <c r="P22" s="29">
        <f t="shared" si="2"/>
        <v>1</v>
      </c>
      <c r="Q22" s="29">
        <f t="shared" si="3"/>
        <v>1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30" t="s">
        <v>70</v>
      </c>
      <c r="B23" s="30" t="s">
        <v>178</v>
      </c>
      <c r="C23" s="30">
        <v>5111</v>
      </c>
      <c r="D23" s="31" t="s">
        <v>163</v>
      </c>
      <c r="E23" s="32">
        <v>8305</v>
      </c>
      <c r="F23" s="30" t="s">
        <v>240</v>
      </c>
      <c r="G23" s="26">
        <v>7500</v>
      </c>
      <c r="H23" s="26">
        <v>5000</v>
      </c>
      <c r="I23" s="26">
        <v>0</v>
      </c>
      <c r="J23" s="19">
        <v>1</v>
      </c>
      <c r="K23" s="20">
        <v>1</v>
      </c>
      <c r="L23" s="20">
        <v>0</v>
      </c>
      <c r="M23" s="30" t="s">
        <v>244</v>
      </c>
      <c r="N23" s="29">
        <f t="shared" si="0"/>
        <v>0</v>
      </c>
      <c r="O23" s="29">
        <f t="shared" si="1"/>
        <v>0</v>
      </c>
      <c r="P23" s="29">
        <f t="shared" si="2"/>
        <v>0</v>
      </c>
      <c r="Q23" s="29">
        <f t="shared" si="3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30" t="s">
        <v>71</v>
      </c>
      <c r="B24" s="30" t="s">
        <v>173</v>
      </c>
      <c r="C24" s="30">
        <v>5111</v>
      </c>
      <c r="D24" s="31" t="s">
        <v>163</v>
      </c>
      <c r="E24" s="32">
        <v>8305</v>
      </c>
      <c r="F24" s="30" t="s">
        <v>240</v>
      </c>
      <c r="G24" s="26">
        <v>7000</v>
      </c>
      <c r="H24" s="26">
        <v>9500</v>
      </c>
      <c r="I24" s="26">
        <v>9100</v>
      </c>
      <c r="J24" s="19">
        <v>1</v>
      </c>
      <c r="K24" s="20">
        <v>1</v>
      </c>
      <c r="L24" s="20">
        <v>1</v>
      </c>
      <c r="M24" s="30" t="s">
        <v>244</v>
      </c>
      <c r="N24" s="29">
        <f t="shared" si="0"/>
        <v>1.3</v>
      </c>
      <c r="O24" s="29">
        <f t="shared" si="1"/>
        <v>0.95789473684210524</v>
      </c>
      <c r="P24" s="29">
        <f t="shared" si="2"/>
        <v>1</v>
      </c>
      <c r="Q24" s="29">
        <f t="shared" si="3"/>
        <v>1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30" t="s">
        <v>72</v>
      </c>
      <c r="B25" s="30" t="s">
        <v>178</v>
      </c>
      <c r="C25" s="30">
        <v>5111</v>
      </c>
      <c r="D25" s="31" t="s">
        <v>163</v>
      </c>
      <c r="E25" s="32">
        <v>8305</v>
      </c>
      <c r="F25" s="30" t="s">
        <v>240</v>
      </c>
      <c r="G25" s="26">
        <v>24000</v>
      </c>
      <c r="H25" s="26">
        <v>24000</v>
      </c>
      <c r="I25" s="26">
        <v>19119</v>
      </c>
      <c r="J25" s="19">
        <v>3</v>
      </c>
      <c r="K25" s="20">
        <v>3</v>
      </c>
      <c r="L25" s="20">
        <v>3</v>
      </c>
      <c r="M25" s="30" t="s">
        <v>244</v>
      </c>
      <c r="N25" s="29">
        <f t="shared" si="0"/>
        <v>0.79662500000000003</v>
      </c>
      <c r="O25" s="29">
        <f t="shared" si="1"/>
        <v>0.79662500000000003</v>
      </c>
      <c r="P25" s="29">
        <f t="shared" si="2"/>
        <v>1</v>
      </c>
      <c r="Q25" s="29">
        <f t="shared" si="3"/>
        <v>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30" t="s">
        <v>73</v>
      </c>
      <c r="B26" s="30" t="s">
        <v>164</v>
      </c>
      <c r="C26" s="30">
        <v>5111</v>
      </c>
      <c r="D26" s="31" t="s">
        <v>163</v>
      </c>
      <c r="E26" s="32">
        <v>8305</v>
      </c>
      <c r="F26" s="30" t="s">
        <v>240</v>
      </c>
      <c r="G26" s="26">
        <v>10000</v>
      </c>
      <c r="H26" s="26">
        <v>10000</v>
      </c>
      <c r="I26" s="26">
        <v>5750</v>
      </c>
      <c r="J26" s="19">
        <v>2</v>
      </c>
      <c r="K26" s="20">
        <v>2</v>
      </c>
      <c r="L26" s="20">
        <v>2</v>
      </c>
      <c r="M26" s="30" t="s">
        <v>244</v>
      </c>
      <c r="N26" s="29">
        <f t="shared" si="0"/>
        <v>0.57499999999999996</v>
      </c>
      <c r="O26" s="29">
        <f t="shared" si="1"/>
        <v>0.57499999999999996</v>
      </c>
      <c r="P26" s="29">
        <f t="shared" si="2"/>
        <v>1</v>
      </c>
      <c r="Q26" s="29">
        <f t="shared" si="3"/>
        <v>1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30" t="s">
        <v>74</v>
      </c>
      <c r="B27" s="30" t="s">
        <v>179</v>
      </c>
      <c r="C27" s="30">
        <v>5111</v>
      </c>
      <c r="D27" s="31" t="s">
        <v>163</v>
      </c>
      <c r="E27" s="32">
        <v>8305</v>
      </c>
      <c r="F27" s="30" t="s">
        <v>240</v>
      </c>
      <c r="G27" s="26">
        <v>25000</v>
      </c>
      <c r="H27" s="26">
        <v>25000</v>
      </c>
      <c r="I27" s="26">
        <v>10695</v>
      </c>
      <c r="J27" s="19">
        <v>2</v>
      </c>
      <c r="K27" s="20">
        <v>2</v>
      </c>
      <c r="L27" s="20">
        <v>2</v>
      </c>
      <c r="M27" s="30" t="s">
        <v>244</v>
      </c>
      <c r="N27" s="29">
        <f t="shared" si="0"/>
        <v>0.42780000000000001</v>
      </c>
      <c r="O27" s="29">
        <f t="shared" si="1"/>
        <v>0.42780000000000001</v>
      </c>
      <c r="P27" s="29">
        <f t="shared" si="2"/>
        <v>1</v>
      </c>
      <c r="Q27" s="29">
        <f t="shared" si="3"/>
        <v>1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30" t="s">
        <v>75</v>
      </c>
      <c r="B28" s="30" t="s">
        <v>180</v>
      </c>
      <c r="C28" s="30">
        <v>5411</v>
      </c>
      <c r="D28" s="31" t="s">
        <v>163</v>
      </c>
      <c r="E28" s="32">
        <v>8305</v>
      </c>
      <c r="F28" s="30" t="s">
        <v>240</v>
      </c>
      <c r="G28" s="26">
        <v>400000</v>
      </c>
      <c r="H28" s="26">
        <v>288000</v>
      </c>
      <c r="I28" s="26">
        <v>288000</v>
      </c>
      <c r="J28" s="19">
        <v>1</v>
      </c>
      <c r="K28" s="20">
        <v>1</v>
      </c>
      <c r="L28" s="20">
        <v>1</v>
      </c>
      <c r="M28" s="30" t="s">
        <v>244</v>
      </c>
      <c r="N28" s="29">
        <f t="shared" si="0"/>
        <v>0.72</v>
      </c>
      <c r="O28" s="29">
        <f t="shared" si="1"/>
        <v>1</v>
      </c>
      <c r="P28" s="29">
        <f t="shared" si="2"/>
        <v>1</v>
      </c>
      <c r="Q28" s="29">
        <f t="shared" si="3"/>
        <v>1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30" t="s">
        <v>76</v>
      </c>
      <c r="B29" s="30" t="s">
        <v>164</v>
      </c>
      <c r="C29" s="30">
        <v>5111</v>
      </c>
      <c r="D29" s="31" t="s">
        <v>163</v>
      </c>
      <c r="E29" s="32">
        <v>8305</v>
      </c>
      <c r="F29" s="30" t="s">
        <v>240</v>
      </c>
      <c r="G29" s="26">
        <v>35000</v>
      </c>
      <c r="H29" s="26">
        <v>12000</v>
      </c>
      <c r="I29" s="26"/>
      <c r="J29" s="19">
        <v>3</v>
      </c>
      <c r="K29" s="20">
        <v>3</v>
      </c>
      <c r="L29" s="20">
        <v>1</v>
      </c>
      <c r="M29" s="30" t="s">
        <v>244</v>
      </c>
      <c r="N29" s="29">
        <f t="shared" si="0"/>
        <v>0</v>
      </c>
      <c r="O29" s="29">
        <f t="shared" si="1"/>
        <v>0</v>
      </c>
      <c r="P29" s="29">
        <f t="shared" si="2"/>
        <v>0.33333333333333331</v>
      </c>
      <c r="Q29" s="29">
        <f t="shared" si="3"/>
        <v>0.33333333333333331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30" t="s">
        <v>77</v>
      </c>
      <c r="B30" s="30" t="s">
        <v>169</v>
      </c>
      <c r="C30" s="30">
        <v>5641</v>
      </c>
      <c r="D30" s="31" t="s">
        <v>163</v>
      </c>
      <c r="E30" s="32">
        <v>8305</v>
      </c>
      <c r="F30" s="30" t="s">
        <v>240</v>
      </c>
      <c r="G30" s="26">
        <v>20000</v>
      </c>
      <c r="H30" s="26">
        <v>20000</v>
      </c>
      <c r="I30" s="26">
        <v>9800</v>
      </c>
      <c r="J30" s="19">
        <v>1</v>
      </c>
      <c r="K30" s="20">
        <v>1</v>
      </c>
      <c r="L30" s="20">
        <v>1</v>
      </c>
      <c r="M30" s="30" t="s">
        <v>244</v>
      </c>
      <c r="N30" s="29">
        <f t="shared" si="0"/>
        <v>0.49</v>
      </c>
      <c r="O30" s="29">
        <f t="shared" si="1"/>
        <v>0.49</v>
      </c>
      <c r="P30" s="29">
        <f t="shared" si="2"/>
        <v>1</v>
      </c>
      <c r="Q30" s="29">
        <f t="shared" si="3"/>
        <v>1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30" t="s">
        <v>78</v>
      </c>
      <c r="B31" s="30" t="s">
        <v>181</v>
      </c>
      <c r="C31" s="30">
        <v>5151</v>
      </c>
      <c r="D31" s="31" t="s">
        <v>163</v>
      </c>
      <c r="E31" s="32">
        <v>8306</v>
      </c>
      <c r="F31" s="30" t="s">
        <v>241</v>
      </c>
      <c r="G31" s="26">
        <v>60724.76</v>
      </c>
      <c r="H31" s="26">
        <v>60724.76</v>
      </c>
      <c r="I31" s="26">
        <v>60700</v>
      </c>
      <c r="J31" s="19">
        <v>1</v>
      </c>
      <c r="K31" s="20">
        <v>1</v>
      </c>
      <c r="L31" s="20">
        <v>1</v>
      </c>
      <c r="M31" s="30" t="s">
        <v>244</v>
      </c>
      <c r="N31" s="29">
        <f t="shared" si="0"/>
        <v>0.99959225857788481</v>
      </c>
      <c r="O31" s="29">
        <f t="shared" si="1"/>
        <v>0.99959225857788481</v>
      </c>
      <c r="P31" s="29">
        <f t="shared" si="2"/>
        <v>1</v>
      </c>
      <c r="Q31" s="29">
        <f t="shared" si="3"/>
        <v>1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30" t="s">
        <v>79</v>
      </c>
      <c r="B32" s="30" t="s">
        <v>182</v>
      </c>
      <c r="C32" s="30">
        <v>5651</v>
      </c>
      <c r="D32" s="31" t="s">
        <v>163</v>
      </c>
      <c r="E32" s="32">
        <v>8306</v>
      </c>
      <c r="F32" s="30" t="s">
        <v>241</v>
      </c>
      <c r="G32" s="26">
        <v>244188</v>
      </c>
      <c r="H32" s="26">
        <v>429367.75</v>
      </c>
      <c r="I32" s="26">
        <v>422746.05</v>
      </c>
      <c r="J32" s="19">
        <v>1</v>
      </c>
      <c r="K32" s="20">
        <v>1</v>
      </c>
      <c r="L32" s="20">
        <v>1</v>
      </c>
      <c r="M32" s="30" t="s">
        <v>244</v>
      </c>
      <c r="N32" s="29">
        <f t="shared" si="0"/>
        <v>1.7312318787163987</v>
      </c>
      <c r="O32" s="29">
        <f t="shared" si="1"/>
        <v>0.98457802198697963</v>
      </c>
      <c r="P32" s="29">
        <f t="shared" si="2"/>
        <v>1</v>
      </c>
      <c r="Q32" s="29">
        <f t="shared" si="3"/>
        <v>1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30" t="s">
        <v>80</v>
      </c>
      <c r="B33" s="30" t="s">
        <v>47</v>
      </c>
      <c r="C33" s="30">
        <v>5651</v>
      </c>
      <c r="D33" s="31" t="s">
        <v>163</v>
      </c>
      <c r="E33" s="32">
        <v>8306</v>
      </c>
      <c r="F33" s="30" t="s">
        <v>241</v>
      </c>
      <c r="G33" s="26">
        <v>75438.001600000003</v>
      </c>
      <c r="H33" s="26">
        <v>0</v>
      </c>
      <c r="I33" s="26">
        <v>0</v>
      </c>
      <c r="J33" s="19">
        <v>1</v>
      </c>
      <c r="K33" s="20">
        <v>0</v>
      </c>
      <c r="L33" s="20">
        <v>0</v>
      </c>
      <c r="M33" s="30" t="s">
        <v>244</v>
      </c>
      <c r="N33" s="29">
        <f t="shared" si="0"/>
        <v>0</v>
      </c>
      <c r="O33" s="29" t="e">
        <f t="shared" si="1"/>
        <v>#DIV/0!</v>
      </c>
      <c r="P33" s="29">
        <f t="shared" si="2"/>
        <v>0</v>
      </c>
      <c r="Q33" s="29" t="e">
        <f t="shared" si="3"/>
        <v>#DIV/0!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30" t="s">
        <v>81</v>
      </c>
      <c r="B34" s="30" t="s">
        <v>180</v>
      </c>
      <c r="C34" s="30">
        <v>5411</v>
      </c>
      <c r="D34" s="31" t="s">
        <v>163</v>
      </c>
      <c r="E34" s="32">
        <v>8306</v>
      </c>
      <c r="F34" s="30" t="s">
        <v>241</v>
      </c>
      <c r="G34" s="26">
        <v>530000</v>
      </c>
      <c r="H34" s="26">
        <v>406403.45</v>
      </c>
      <c r="I34" s="26">
        <v>406403.45</v>
      </c>
      <c r="J34" s="19">
        <v>1</v>
      </c>
      <c r="K34" s="20">
        <v>1</v>
      </c>
      <c r="L34" s="20">
        <v>1</v>
      </c>
      <c r="M34" s="30" t="s">
        <v>244</v>
      </c>
      <c r="N34" s="29">
        <f t="shared" si="0"/>
        <v>0.76679896226415101</v>
      </c>
      <c r="O34" s="29">
        <f t="shared" si="1"/>
        <v>1</v>
      </c>
      <c r="P34" s="29">
        <f t="shared" si="2"/>
        <v>1</v>
      </c>
      <c r="Q34" s="29">
        <f t="shared" si="3"/>
        <v>1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30" t="s">
        <v>82</v>
      </c>
      <c r="B35" s="30" t="s">
        <v>183</v>
      </c>
      <c r="C35" s="30">
        <v>5111</v>
      </c>
      <c r="D35" s="31" t="s">
        <v>163</v>
      </c>
      <c r="E35" s="32">
        <v>8306</v>
      </c>
      <c r="F35" s="30" t="s">
        <v>241</v>
      </c>
      <c r="G35" s="26">
        <v>4999</v>
      </c>
      <c r="H35" s="26">
        <v>4999</v>
      </c>
      <c r="I35" s="26">
        <v>1900</v>
      </c>
      <c r="J35" s="19">
        <v>1</v>
      </c>
      <c r="K35" s="20">
        <v>1</v>
      </c>
      <c r="L35" s="20">
        <v>1</v>
      </c>
      <c r="M35" s="30" t="s">
        <v>244</v>
      </c>
      <c r="N35" s="29">
        <f t="shared" si="0"/>
        <v>0.38007601520304063</v>
      </c>
      <c r="O35" s="29">
        <f t="shared" si="1"/>
        <v>0.38007601520304063</v>
      </c>
      <c r="P35" s="29">
        <f t="shared" si="2"/>
        <v>1</v>
      </c>
      <c r="Q35" s="29">
        <f t="shared" si="3"/>
        <v>1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30" t="s">
        <v>83</v>
      </c>
      <c r="B36" s="30" t="s">
        <v>183</v>
      </c>
      <c r="C36" s="30">
        <v>5111</v>
      </c>
      <c r="D36" s="31" t="s">
        <v>163</v>
      </c>
      <c r="E36" s="32">
        <v>8306</v>
      </c>
      <c r="F36" s="30" t="s">
        <v>241</v>
      </c>
      <c r="G36" s="26">
        <v>4999</v>
      </c>
      <c r="H36" s="26">
        <v>4999</v>
      </c>
      <c r="I36" s="26">
        <v>1900</v>
      </c>
      <c r="J36" s="19">
        <v>1</v>
      </c>
      <c r="K36" s="20">
        <v>1</v>
      </c>
      <c r="L36" s="20">
        <v>1</v>
      </c>
      <c r="M36" s="30" t="s">
        <v>244</v>
      </c>
      <c r="N36" s="29">
        <f t="shared" si="0"/>
        <v>0.38007601520304063</v>
      </c>
      <c r="O36" s="29">
        <f t="shared" si="1"/>
        <v>0.38007601520304063</v>
      </c>
      <c r="P36" s="29">
        <f t="shared" si="2"/>
        <v>1</v>
      </c>
      <c r="Q36" s="29">
        <f t="shared" si="3"/>
        <v>1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30" t="s">
        <v>84</v>
      </c>
      <c r="B37" s="30" t="s">
        <v>183</v>
      </c>
      <c r="C37" s="30">
        <v>5111</v>
      </c>
      <c r="D37" s="31" t="s">
        <v>163</v>
      </c>
      <c r="E37" s="32">
        <v>8306</v>
      </c>
      <c r="F37" s="30" t="s">
        <v>241</v>
      </c>
      <c r="G37" s="26">
        <v>4999</v>
      </c>
      <c r="H37" s="26">
        <v>4999</v>
      </c>
      <c r="I37" s="26">
        <v>1900</v>
      </c>
      <c r="J37" s="19">
        <v>1</v>
      </c>
      <c r="K37" s="20">
        <v>1</v>
      </c>
      <c r="L37" s="20">
        <v>1</v>
      </c>
      <c r="M37" s="30" t="s">
        <v>244</v>
      </c>
      <c r="N37" s="29">
        <f t="shared" si="0"/>
        <v>0.38007601520304063</v>
      </c>
      <c r="O37" s="29">
        <f t="shared" si="1"/>
        <v>0.38007601520304063</v>
      </c>
      <c r="P37" s="29">
        <f t="shared" si="2"/>
        <v>1</v>
      </c>
      <c r="Q37" s="29">
        <f t="shared" si="3"/>
        <v>1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30" t="s">
        <v>85</v>
      </c>
      <c r="B38" s="30" t="s">
        <v>183</v>
      </c>
      <c r="C38" s="30">
        <v>5111</v>
      </c>
      <c r="D38" s="31" t="s">
        <v>163</v>
      </c>
      <c r="E38" s="32">
        <v>8306</v>
      </c>
      <c r="F38" s="30" t="s">
        <v>241</v>
      </c>
      <c r="G38" s="26">
        <v>4999</v>
      </c>
      <c r="H38" s="26">
        <v>4999</v>
      </c>
      <c r="I38" s="26">
        <v>0</v>
      </c>
      <c r="J38" s="19">
        <v>1</v>
      </c>
      <c r="K38" s="20">
        <v>1</v>
      </c>
      <c r="L38" s="20">
        <v>0</v>
      </c>
      <c r="M38" s="30" t="s">
        <v>244</v>
      </c>
      <c r="N38" s="29">
        <f t="shared" si="0"/>
        <v>0</v>
      </c>
      <c r="O38" s="29">
        <f t="shared" si="1"/>
        <v>0</v>
      </c>
      <c r="P38" s="29">
        <f t="shared" si="2"/>
        <v>0</v>
      </c>
      <c r="Q38" s="29">
        <f t="shared" si="3"/>
        <v>0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30" t="s">
        <v>86</v>
      </c>
      <c r="B39" s="30" t="s">
        <v>184</v>
      </c>
      <c r="C39" s="30">
        <v>5151</v>
      </c>
      <c r="D39" s="31" t="s">
        <v>163</v>
      </c>
      <c r="E39" s="32">
        <v>8306</v>
      </c>
      <c r="F39" s="30" t="s">
        <v>241</v>
      </c>
      <c r="G39" s="26">
        <v>45000</v>
      </c>
      <c r="H39" s="26">
        <v>45000</v>
      </c>
      <c r="I39" s="26">
        <v>42500</v>
      </c>
      <c r="J39" s="19">
        <v>1</v>
      </c>
      <c r="K39" s="20">
        <v>1</v>
      </c>
      <c r="L39" s="20">
        <v>1</v>
      </c>
      <c r="M39" s="30" t="s">
        <v>244</v>
      </c>
      <c r="N39" s="29">
        <f t="shared" si="0"/>
        <v>0.94444444444444442</v>
      </c>
      <c r="O39" s="29">
        <f t="shared" si="1"/>
        <v>0.94444444444444442</v>
      </c>
      <c r="P39" s="29">
        <f t="shared" si="2"/>
        <v>1</v>
      </c>
      <c r="Q39" s="29">
        <f t="shared" si="3"/>
        <v>1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30" t="s">
        <v>87</v>
      </c>
      <c r="B40" s="30" t="s">
        <v>184</v>
      </c>
      <c r="C40" s="30">
        <v>5151</v>
      </c>
      <c r="D40" s="31" t="s">
        <v>163</v>
      </c>
      <c r="E40" s="32">
        <v>8306</v>
      </c>
      <c r="F40" s="30" t="s">
        <v>241</v>
      </c>
      <c r="G40" s="26">
        <v>45000</v>
      </c>
      <c r="H40" s="26">
        <v>45000</v>
      </c>
      <c r="I40" s="26">
        <v>26876</v>
      </c>
      <c r="J40" s="19">
        <v>1</v>
      </c>
      <c r="K40" s="20">
        <v>1</v>
      </c>
      <c r="L40" s="20">
        <v>1</v>
      </c>
      <c r="M40" s="30" t="s">
        <v>244</v>
      </c>
      <c r="N40" s="29">
        <f t="shared" si="0"/>
        <v>0.59724444444444447</v>
      </c>
      <c r="O40" s="29">
        <f t="shared" si="1"/>
        <v>0.59724444444444447</v>
      </c>
      <c r="P40" s="29">
        <f t="shared" si="2"/>
        <v>1</v>
      </c>
      <c r="Q40" s="29">
        <f t="shared" si="3"/>
        <v>1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30" t="s">
        <v>88</v>
      </c>
      <c r="B41" s="30" t="s">
        <v>185</v>
      </c>
      <c r="C41" s="30">
        <v>5411</v>
      </c>
      <c r="D41" s="31" t="s">
        <v>163</v>
      </c>
      <c r="E41" s="32">
        <v>8307</v>
      </c>
      <c r="F41" s="30" t="s">
        <v>242</v>
      </c>
      <c r="G41" s="26">
        <v>650000</v>
      </c>
      <c r="H41" s="26">
        <v>0</v>
      </c>
      <c r="I41" s="26">
        <v>0</v>
      </c>
      <c r="J41" s="19">
        <v>1</v>
      </c>
      <c r="K41" s="20">
        <v>0</v>
      </c>
      <c r="L41" s="20">
        <v>0</v>
      </c>
      <c r="M41" s="30" t="s">
        <v>244</v>
      </c>
      <c r="N41" s="29">
        <f t="shared" si="0"/>
        <v>0</v>
      </c>
      <c r="O41" s="29" t="e">
        <f t="shared" si="1"/>
        <v>#DIV/0!</v>
      </c>
      <c r="P41" s="29">
        <f t="shared" si="2"/>
        <v>0</v>
      </c>
      <c r="Q41" s="29" t="e">
        <f t="shared" si="3"/>
        <v>#DIV/0!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30" t="s">
        <v>89</v>
      </c>
      <c r="B42" s="30" t="s">
        <v>185</v>
      </c>
      <c r="C42" s="30">
        <v>5411</v>
      </c>
      <c r="D42" s="31" t="s">
        <v>163</v>
      </c>
      <c r="E42" s="32">
        <v>8307</v>
      </c>
      <c r="F42" s="30" t="s">
        <v>242</v>
      </c>
      <c r="G42" s="26">
        <v>1265000</v>
      </c>
      <c r="H42" s="26">
        <v>2093731.04</v>
      </c>
      <c r="I42" s="26">
        <v>2093731.04</v>
      </c>
      <c r="J42" s="19">
        <v>1</v>
      </c>
      <c r="K42" s="20">
        <v>2</v>
      </c>
      <c r="L42" s="20">
        <v>2</v>
      </c>
      <c r="M42" s="30" t="s">
        <v>244</v>
      </c>
      <c r="N42" s="29">
        <f t="shared" si="0"/>
        <v>1.6551233517786561</v>
      </c>
      <c r="O42" s="29">
        <f t="shared" si="1"/>
        <v>1</v>
      </c>
      <c r="P42" s="29">
        <f t="shared" si="2"/>
        <v>2</v>
      </c>
      <c r="Q42" s="29">
        <f t="shared" si="3"/>
        <v>1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0" t="s">
        <v>90</v>
      </c>
      <c r="B43" s="30" t="s">
        <v>186</v>
      </c>
      <c r="C43" s="30">
        <v>5631</v>
      </c>
      <c r="D43" s="31" t="s">
        <v>163</v>
      </c>
      <c r="E43" s="32">
        <v>8307</v>
      </c>
      <c r="F43" s="30" t="s">
        <v>242</v>
      </c>
      <c r="G43" s="26">
        <v>300000</v>
      </c>
      <c r="H43" s="26">
        <v>250000</v>
      </c>
      <c r="I43" s="26">
        <v>250000</v>
      </c>
      <c r="J43" s="19">
        <v>1</v>
      </c>
      <c r="K43" s="20">
        <v>1</v>
      </c>
      <c r="L43" s="20">
        <v>1</v>
      </c>
      <c r="M43" s="30" t="s">
        <v>244</v>
      </c>
      <c r="N43" s="29">
        <f t="shared" si="0"/>
        <v>0.83333333333333337</v>
      </c>
      <c r="O43" s="29">
        <f t="shared" si="1"/>
        <v>1</v>
      </c>
      <c r="P43" s="29">
        <f t="shared" si="2"/>
        <v>1</v>
      </c>
      <c r="Q43" s="29">
        <f t="shared" si="3"/>
        <v>1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30" t="s">
        <v>91</v>
      </c>
      <c r="B44" s="30" t="s">
        <v>187</v>
      </c>
      <c r="C44" s="30">
        <v>5631</v>
      </c>
      <c r="D44" s="31" t="s">
        <v>163</v>
      </c>
      <c r="E44" s="32">
        <v>8307</v>
      </c>
      <c r="F44" s="30" t="s">
        <v>242</v>
      </c>
      <c r="G44" s="26">
        <v>90000</v>
      </c>
      <c r="H44" s="26">
        <v>69000</v>
      </c>
      <c r="I44" s="26">
        <v>69000</v>
      </c>
      <c r="J44" s="19">
        <v>1</v>
      </c>
      <c r="K44" s="20">
        <v>1</v>
      </c>
      <c r="L44" s="20">
        <v>1</v>
      </c>
      <c r="M44" s="30" t="s">
        <v>244</v>
      </c>
      <c r="N44" s="29">
        <f t="shared" si="0"/>
        <v>0.76666666666666672</v>
      </c>
      <c r="O44" s="29">
        <f t="shared" si="1"/>
        <v>1</v>
      </c>
      <c r="P44" s="29">
        <f t="shared" si="2"/>
        <v>1</v>
      </c>
      <c r="Q44" s="29">
        <f t="shared" si="3"/>
        <v>1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30" t="s">
        <v>92</v>
      </c>
      <c r="B45" s="30" t="s">
        <v>188</v>
      </c>
      <c r="C45" s="30">
        <v>5631</v>
      </c>
      <c r="D45" s="31" t="s">
        <v>163</v>
      </c>
      <c r="E45" s="32">
        <v>8307</v>
      </c>
      <c r="F45" s="30" t="s">
        <v>242</v>
      </c>
      <c r="G45" s="26">
        <v>64000</v>
      </c>
      <c r="H45" s="26">
        <v>140000</v>
      </c>
      <c r="I45" s="26">
        <v>140000</v>
      </c>
      <c r="J45" s="19">
        <v>1</v>
      </c>
      <c r="K45" s="20">
        <v>2</v>
      </c>
      <c r="L45" s="20">
        <v>2</v>
      </c>
      <c r="M45" s="30" t="s">
        <v>244</v>
      </c>
      <c r="N45" s="29">
        <f t="shared" si="0"/>
        <v>2.1875</v>
      </c>
      <c r="O45" s="29">
        <f t="shared" si="1"/>
        <v>1</v>
      </c>
      <c r="P45" s="29">
        <f t="shared" si="2"/>
        <v>2</v>
      </c>
      <c r="Q45" s="29">
        <f t="shared" si="3"/>
        <v>1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30" t="s">
        <v>93</v>
      </c>
      <c r="B46" s="30" t="s">
        <v>189</v>
      </c>
      <c r="C46" s="30">
        <v>5631</v>
      </c>
      <c r="D46" s="31" t="s">
        <v>163</v>
      </c>
      <c r="E46" s="32">
        <v>8307</v>
      </c>
      <c r="F46" s="30" t="s">
        <v>242</v>
      </c>
      <c r="G46" s="26">
        <v>300000</v>
      </c>
      <c r="H46" s="26">
        <v>295000</v>
      </c>
      <c r="I46" s="26">
        <v>0</v>
      </c>
      <c r="J46" s="19">
        <v>1</v>
      </c>
      <c r="K46" s="20">
        <v>1</v>
      </c>
      <c r="L46" s="20">
        <v>0</v>
      </c>
      <c r="M46" s="30" t="s">
        <v>244</v>
      </c>
      <c r="N46" s="29">
        <f t="shared" si="0"/>
        <v>0</v>
      </c>
      <c r="O46" s="29">
        <f t="shared" si="1"/>
        <v>0</v>
      </c>
      <c r="P46" s="29">
        <f t="shared" si="2"/>
        <v>0</v>
      </c>
      <c r="Q46" s="29">
        <f t="shared" si="3"/>
        <v>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30" t="s">
        <v>94</v>
      </c>
      <c r="B47" s="30" t="s">
        <v>190</v>
      </c>
      <c r="C47" s="30">
        <v>5661</v>
      </c>
      <c r="D47" s="31" t="s">
        <v>163</v>
      </c>
      <c r="E47" s="32">
        <v>8307</v>
      </c>
      <c r="F47" s="30" t="s">
        <v>242</v>
      </c>
      <c r="G47" s="26">
        <v>22000</v>
      </c>
      <c r="H47" s="26">
        <v>22000</v>
      </c>
      <c r="I47" s="26">
        <v>12013.9</v>
      </c>
      <c r="J47" s="19">
        <v>1</v>
      </c>
      <c r="K47" s="20">
        <v>1</v>
      </c>
      <c r="L47" s="20">
        <v>1</v>
      </c>
      <c r="M47" s="30" t="s">
        <v>244</v>
      </c>
      <c r="N47" s="29">
        <f t="shared" si="0"/>
        <v>0.54608636363636365</v>
      </c>
      <c r="O47" s="29">
        <f t="shared" si="1"/>
        <v>0.54608636363636365</v>
      </c>
      <c r="P47" s="29">
        <f t="shared" si="2"/>
        <v>1</v>
      </c>
      <c r="Q47" s="29">
        <f t="shared" si="3"/>
        <v>1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30" t="s">
        <v>95</v>
      </c>
      <c r="B48" s="30" t="s">
        <v>190</v>
      </c>
      <c r="C48" s="30">
        <v>5661</v>
      </c>
      <c r="D48" s="31" t="s">
        <v>163</v>
      </c>
      <c r="E48" s="32">
        <v>8307</v>
      </c>
      <c r="F48" s="30" t="s">
        <v>242</v>
      </c>
      <c r="G48" s="26">
        <v>35000</v>
      </c>
      <c r="H48" s="26">
        <v>35000</v>
      </c>
      <c r="I48" s="26">
        <v>25071.38</v>
      </c>
      <c r="J48" s="19">
        <v>1</v>
      </c>
      <c r="K48" s="20">
        <v>1</v>
      </c>
      <c r="L48" s="20">
        <v>1</v>
      </c>
      <c r="M48" s="30" t="s">
        <v>244</v>
      </c>
      <c r="N48" s="29">
        <f t="shared" si="0"/>
        <v>0.71632514285714288</v>
      </c>
      <c r="O48" s="29">
        <f t="shared" si="1"/>
        <v>0.71632514285714288</v>
      </c>
      <c r="P48" s="29">
        <f t="shared" si="2"/>
        <v>1</v>
      </c>
      <c r="Q48" s="29">
        <f t="shared" si="3"/>
        <v>1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30" t="s">
        <v>96</v>
      </c>
      <c r="B49" s="30" t="s">
        <v>191</v>
      </c>
      <c r="C49" s="30">
        <v>5691</v>
      </c>
      <c r="D49" s="31" t="s">
        <v>163</v>
      </c>
      <c r="E49" s="32">
        <v>8307</v>
      </c>
      <c r="F49" s="30" t="s">
        <v>242</v>
      </c>
      <c r="G49" s="26">
        <v>30000</v>
      </c>
      <c r="H49" s="26">
        <v>30000</v>
      </c>
      <c r="I49" s="26">
        <v>0</v>
      </c>
      <c r="J49" s="19">
        <v>1</v>
      </c>
      <c r="K49" s="20">
        <v>1</v>
      </c>
      <c r="L49" s="20">
        <v>0</v>
      </c>
      <c r="M49" s="30" t="s">
        <v>244</v>
      </c>
      <c r="N49" s="29">
        <f t="shared" si="0"/>
        <v>0</v>
      </c>
      <c r="O49" s="29">
        <f t="shared" si="1"/>
        <v>0</v>
      </c>
      <c r="P49" s="29">
        <f t="shared" si="2"/>
        <v>0</v>
      </c>
      <c r="Q49" s="29">
        <f t="shared" si="3"/>
        <v>0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30" t="s">
        <v>97</v>
      </c>
      <c r="B50" s="30" t="s">
        <v>192</v>
      </c>
      <c r="C50" s="30">
        <v>5691</v>
      </c>
      <c r="D50" s="31" t="s">
        <v>163</v>
      </c>
      <c r="E50" s="32">
        <v>8307</v>
      </c>
      <c r="F50" s="30" t="s">
        <v>242</v>
      </c>
      <c r="G50" s="26">
        <v>50000</v>
      </c>
      <c r="H50" s="26">
        <v>50000</v>
      </c>
      <c r="I50" s="26">
        <v>0</v>
      </c>
      <c r="J50" s="19">
        <v>1</v>
      </c>
      <c r="K50" s="20">
        <v>1</v>
      </c>
      <c r="L50" s="20">
        <v>0</v>
      </c>
      <c r="M50" s="30" t="s">
        <v>244</v>
      </c>
      <c r="N50" s="29">
        <f t="shared" si="0"/>
        <v>0</v>
      </c>
      <c r="O50" s="29">
        <f t="shared" si="1"/>
        <v>0</v>
      </c>
      <c r="P50" s="29">
        <f t="shared" si="2"/>
        <v>0</v>
      </c>
      <c r="Q50" s="29">
        <f t="shared" si="3"/>
        <v>0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30" t="s">
        <v>98</v>
      </c>
      <c r="B51" s="30" t="s">
        <v>193</v>
      </c>
      <c r="C51" s="30">
        <v>5121</v>
      </c>
      <c r="D51" s="31" t="s">
        <v>163</v>
      </c>
      <c r="E51" s="32">
        <v>8307</v>
      </c>
      <c r="F51" s="30" t="s">
        <v>242</v>
      </c>
      <c r="G51" s="26">
        <v>25909</v>
      </c>
      <c r="H51" s="26">
        <v>25909</v>
      </c>
      <c r="I51" s="26">
        <v>24900</v>
      </c>
      <c r="J51" s="19">
        <v>1</v>
      </c>
      <c r="K51" s="20">
        <v>1</v>
      </c>
      <c r="L51" s="20">
        <v>1</v>
      </c>
      <c r="M51" s="30" t="s">
        <v>244</v>
      </c>
      <c r="N51" s="29">
        <f t="shared" si="0"/>
        <v>0.96105600370527611</v>
      </c>
      <c r="O51" s="29">
        <f t="shared" si="1"/>
        <v>0.96105600370527611</v>
      </c>
      <c r="P51" s="29">
        <f t="shared" si="2"/>
        <v>1</v>
      </c>
      <c r="Q51" s="29">
        <f t="shared" si="3"/>
        <v>1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30" t="s">
        <v>99</v>
      </c>
      <c r="B52" s="30" t="s">
        <v>194</v>
      </c>
      <c r="C52" s="30">
        <v>5691</v>
      </c>
      <c r="D52" s="31" t="s">
        <v>163</v>
      </c>
      <c r="E52" s="32">
        <v>8307</v>
      </c>
      <c r="F52" s="30" t="s">
        <v>242</v>
      </c>
      <c r="G52" s="26">
        <v>307153.5</v>
      </c>
      <c r="H52" s="26">
        <v>140443.5</v>
      </c>
      <c r="I52" s="26">
        <v>0</v>
      </c>
      <c r="J52" s="19">
        <v>15</v>
      </c>
      <c r="K52" s="20">
        <v>9</v>
      </c>
      <c r="L52" s="20">
        <v>0</v>
      </c>
      <c r="M52" s="30" t="s">
        <v>244</v>
      </c>
      <c r="N52" s="29">
        <f t="shared" si="0"/>
        <v>0</v>
      </c>
      <c r="O52" s="29">
        <f t="shared" si="1"/>
        <v>0</v>
      </c>
      <c r="P52" s="29">
        <f t="shared" si="2"/>
        <v>0</v>
      </c>
      <c r="Q52" s="29">
        <f t="shared" si="3"/>
        <v>0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30" t="s">
        <v>100</v>
      </c>
      <c r="B53" s="30" t="s">
        <v>195</v>
      </c>
      <c r="C53" s="30">
        <v>5111</v>
      </c>
      <c r="D53" s="31" t="s">
        <v>163</v>
      </c>
      <c r="E53" s="32">
        <v>8307</v>
      </c>
      <c r="F53" s="30" t="s">
        <v>242</v>
      </c>
      <c r="G53" s="26">
        <v>13500</v>
      </c>
      <c r="H53" s="26">
        <v>13500</v>
      </c>
      <c r="I53" s="26">
        <v>11445</v>
      </c>
      <c r="J53" s="19">
        <v>3</v>
      </c>
      <c r="K53" s="20">
        <v>3</v>
      </c>
      <c r="L53" s="20">
        <v>3</v>
      </c>
      <c r="M53" s="30" t="s">
        <v>244</v>
      </c>
      <c r="N53" s="29">
        <f t="shared" si="0"/>
        <v>0.84777777777777774</v>
      </c>
      <c r="O53" s="29">
        <f t="shared" si="1"/>
        <v>0.84777777777777774</v>
      </c>
      <c r="P53" s="29">
        <f t="shared" si="2"/>
        <v>1</v>
      </c>
      <c r="Q53" s="29">
        <f t="shared" si="3"/>
        <v>1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30" t="s">
        <v>101</v>
      </c>
      <c r="B54" s="30" t="s">
        <v>196</v>
      </c>
      <c r="C54" s="30">
        <v>5191</v>
      </c>
      <c r="D54" s="31" t="s">
        <v>163</v>
      </c>
      <c r="E54" s="32">
        <v>8307</v>
      </c>
      <c r="F54" s="30" t="s">
        <v>242</v>
      </c>
      <c r="G54" s="26">
        <v>10000</v>
      </c>
      <c r="H54" s="26">
        <v>10000</v>
      </c>
      <c r="I54" s="26">
        <v>0</v>
      </c>
      <c r="J54" s="19">
        <v>2</v>
      </c>
      <c r="K54" s="20">
        <v>2</v>
      </c>
      <c r="L54" s="20">
        <v>0</v>
      </c>
      <c r="M54" s="30" t="s">
        <v>244</v>
      </c>
      <c r="N54" s="29">
        <f t="shared" si="0"/>
        <v>0</v>
      </c>
      <c r="O54" s="29">
        <f t="shared" si="1"/>
        <v>0</v>
      </c>
      <c r="P54" s="29">
        <f t="shared" si="2"/>
        <v>0</v>
      </c>
      <c r="Q54" s="29">
        <f t="shared" si="3"/>
        <v>0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0" t="s">
        <v>102</v>
      </c>
      <c r="B55" s="30" t="s">
        <v>197</v>
      </c>
      <c r="C55" s="30">
        <v>5311</v>
      </c>
      <c r="D55" s="31" t="s">
        <v>163</v>
      </c>
      <c r="E55" s="32">
        <v>8307</v>
      </c>
      <c r="F55" s="30" t="s">
        <v>242</v>
      </c>
      <c r="G55" s="26">
        <v>7500</v>
      </c>
      <c r="H55" s="26">
        <v>7500</v>
      </c>
      <c r="I55" s="26">
        <v>0</v>
      </c>
      <c r="J55" s="19">
        <v>3</v>
      </c>
      <c r="K55" s="20">
        <v>1</v>
      </c>
      <c r="L55" s="20">
        <v>0</v>
      </c>
      <c r="M55" s="30" t="s">
        <v>244</v>
      </c>
      <c r="N55" s="29">
        <f t="shared" si="0"/>
        <v>0</v>
      </c>
      <c r="O55" s="29">
        <f t="shared" si="1"/>
        <v>0</v>
      </c>
      <c r="P55" s="29">
        <f t="shared" si="2"/>
        <v>0</v>
      </c>
      <c r="Q55" s="29">
        <f t="shared" si="3"/>
        <v>0</v>
      </c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30" t="s">
        <v>103</v>
      </c>
      <c r="B56" s="30" t="s">
        <v>198</v>
      </c>
      <c r="C56" s="30">
        <v>5321</v>
      </c>
      <c r="D56" s="31" t="s">
        <v>163</v>
      </c>
      <c r="E56" s="32">
        <v>8307</v>
      </c>
      <c r="F56" s="30" t="s">
        <v>242</v>
      </c>
      <c r="G56" s="26">
        <v>100000</v>
      </c>
      <c r="H56" s="26">
        <v>100000</v>
      </c>
      <c r="I56" s="26">
        <v>73500</v>
      </c>
      <c r="J56" s="19">
        <v>2</v>
      </c>
      <c r="K56" s="20">
        <v>2</v>
      </c>
      <c r="L56" s="20">
        <v>2</v>
      </c>
      <c r="M56" s="30" t="s">
        <v>244</v>
      </c>
      <c r="N56" s="29">
        <f t="shared" si="0"/>
        <v>0.73499999999999999</v>
      </c>
      <c r="O56" s="29">
        <f t="shared" si="1"/>
        <v>0.73499999999999999</v>
      </c>
      <c r="P56" s="29">
        <f t="shared" si="2"/>
        <v>1</v>
      </c>
      <c r="Q56" s="29">
        <f t="shared" si="3"/>
        <v>1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30" t="s">
        <v>104</v>
      </c>
      <c r="B57" s="30" t="s">
        <v>198</v>
      </c>
      <c r="C57" s="30">
        <v>5321</v>
      </c>
      <c r="D57" s="31" t="s">
        <v>163</v>
      </c>
      <c r="E57" s="32">
        <v>8307</v>
      </c>
      <c r="F57" s="30" t="s">
        <v>242</v>
      </c>
      <c r="G57" s="26">
        <v>40000</v>
      </c>
      <c r="H57" s="26">
        <v>40000</v>
      </c>
      <c r="I57" s="26">
        <v>39300</v>
      </c>
      <c r="J57" s="19">
        <v>2</v>
      </c>
      <c r="K57" s="20">
        <v>2</v>
      </c>
      <c r="L57" s="20">
        <v>2</v>
      </c>
      <c r="M57" s="30" t="s">
        <v>244</v>
      </c>
      <c r="N57" s="29">
        <f t="shared" si="0"/>
        <v>0.98250000000000004</v>
      </c>
      <c r="O57" s="29">
        <f t="shared" si="1"/>
        <v>0.98250000000000004</v>
      </c>
      <c r="P57" s="29">
        <f t="shared" si="2"/>
        <v>1</v>
      </c>
      <c r="Q57" s="29">
        <f t="shared" si="3"/>
        <v>1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30" t="s">
        <v>105</v>
      </c>
      <c r="B58" s="30" t="s">
        <v>199</v>
      </c>
      <c r="C58" s="30">
        <v>5421</v>
      </c>
      <c r="D58" s="31" t="s">
        <v>163</v>
      </c>
      <c r="E58" s="32">
        <v>8307</v>
      </c>
      <c r="F58" s="30" t="s">
        <v>242</v>
      </c>
      <c r="G58" s="26">
        <v>120000</v>
      </c>
      <c r="H58" s="26">
        <v>120000</v>
      </c>
      <c r="I58" s="26">
        <v>99450</v>
      </c>
      <c r="J58" s="19">
        <v>1</v>
      </c>
      <c r="K58" s="20">
        <v>1</v>
      </c>
      <c r="L58" s="20">
        <v>1</v>
      </c>
      <c r="M58" s="30" t="s">
        <v>244</v>
      </c>
      <c r="N58" s="29">
        <f t="shared" si="0"/>
        <v>0.82874999999999999</v>
      </c>
      <c r="O58" s="29">
        <f t="shared" si="1"/>
        <v>0.82874999999999999</v>
      </c>
      <c r="P58" s="29">
        <f t="shared" si="2"/>
        <v>1</v>
      </c>
      <c r="Q58" s="29">
        <f t="shared" si="3"/>
        <v>1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30" t="s">
        <v>106</v>
      </c>
      <c r="B59" s="30" t="s">
        <v>200</v>
      </c>
      <c r="C59" s="30">
        <v>5621</v>
      </c>
      <c r="D59" s="31" t="s">
        <v>163</v>
      </c>
      <c r="E59" s="32">
        <v>8307</v>
      </c>
      <c r="F59" s="30" t="s">
        <v>242</v>
      </c>
      <c r="G59" s="26">
        <v>1500000</v>
      </c>
      <c r="H59" s="26">
        <v>543125.47</v>
      </c>
      <c r="I59" s="26">
        <v>0</v>
      </c>
      <c r="J59" s="19">
        <v>2</v>
      </c>
      <c r="K59" s="20">
        <v>2</v>
      </c>
      <c r="L59" s="20">
        <v>0</v>
      </c>
      <c r="M59" s="30" t="s">
        <v>244</v>
      </c>
      <c r="N59" s="29">
        <f t="shared" si="0"/>
        <v>0</v>
      </c>
      <c r="O59" s="29">
        <f t="shared" si="1"/>
        <v>0</v>
      </c>
      <c r="P59" s="29">
        <f t="shared" si="2"/>
        <v>0</v>
      </c>
      <c r="Q59" s="29">
        <f t="shared" si="3"/>
        <v>0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30" t="s">
        <v>107</v>
      </c>
      <c r="B60" s="30" t="s">
        <v>200</v>
      </c>
      <c r="C60" s="30">
        <v>5621</v>
      </c>
      <c r="D60" s="31" t="s">
        <v>163</v>
      </c>
      <c r="E60" s="32">
        <v>8307</v>
      </c>
      <c r="F60" s="30" t="s">
        <v>242</v>
      </c>
      <c r="G60" s="26">
        <v>200000</v>
      </c>
      <c r="H60" s="26">
        <v>200000</v>
      </c>
      <c r="I60" s="26">
        <v>162822.56</v>
      </c>
      <c r="J60" s="19">
        <v>2</v>
      </c>
      <c r="K60" s="20">
        <v>3</v>
      </c>
      <c r="L60" s="20">
        <v>3</v>
      </c>
      <c r="M60" s="30" t="s">
        <v>244</v>
      </c>
      <c r="N60" s="29">
        <f t="shared" si="0"/>
        <v>0.81411279999999997</v>
      </c>
      <c r="O60" s="29">
        <f t="shared" si="1"/>
        <v>0.81411279999999997</v>
      </c>
      <c r="P60" s="29">
        <f t="shared" si="2"/>
        <v>1.5</v>
      </c>
      <c r="Q60" s="29">
        <f t="shared" si="3"/>
        <v>1</v>
      </c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0" t="s">
        <v>108</v>
      </c>
      <c r="B61" s="30" t="s">
        <v>201</v>
      </c>
      <c r="C61" s="30">
        <v>5621</v>
      </c>
      <c r="D61" s="31" t="s">
        <v>163</v>
      </c>
      <c r="E61" s="32">
        <v>8307</v>
      </c>
      <c r="F61" s="30" t="s">
        <v>242</v>
      </c>
      <c r="G61" s="26">
        <v>1300000</v>
      </c>
      <c r="H61" s="26">
        <v>2278160.2799999998</v>
      </c>
      <c r="I61" s="26">
        <v>2278160.2799999998</v>
      </c>
      <c r="J61" s="19">
        <v>1</v>
      </c>
      <c r="K61" s="20">
        <v>4</v>
      </c>
      <c r="L61" s="20">
        <v>4</v>
      </c>
      <c r="M61" s="30" t="s">
        <v>244</v>
      </c>
      <c r="N61" s="29">
        <f t="shared" si="0"/>
        <v>1.7524309846153845</v>
      </c>
      <c r="O61" s="29">
        <f t="shared" si="1"/>
        <v>1</v>
      </c>
      <c r="P61" s="29">
        <f t="shared" si="2"/>
        <v>4</v>
      </c>
      <c r="Q61" s="29">
        <f t="shared" si="3"/>
        <v>1</v>
      </c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30" t="s">
        <v>109</v>
      </c>
      <c r="B62" s="30" t="s">
        <v>198</v>
      </c>
      <c r="C62" s="30">
        <v>5621</v>
      </c>
      <c r="D62" s="31" t="s">
        <v>163</v>
      </c>
      <c r="E62" s="32">
        <v>8307</v>
      </c>
      <c r="F62" s="30" t="s">
        <v>242</v>
      </c>
      <c r="G62" s="26">
        <v>200000</v>
      </c>
      <c r="H62" s="26">
        <v>200000</v>
      </c>
      <c r="I62" s="26">
        <v>0</v>
      </c>
      <c r="J62" s="19">
        <v>1</v>
      </c>
      <c r="K62" s="20">
        <v>1</v>
      </c>
      <c r="L62" s="20">
        <v>0</v>
      </c>
      <c r="M62" s="30" t="s">
        <v>244</v>
      </c>
      <c r="N62" s="29">
        <f t="shared" si="0"/>
        <v>0</v>
      </c>
      <c r="O62" s="29">
        <f t="shared" si="1"/>
        <v>0</v>
      </c>
      <c r="P62" s="29">
        <f t="shared" si="2"/>
        <v>0</v>
      </c>
      <c r="Q62" s="29">
        <f t="shared" si="3"/>
        <v>0</v>
      </c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30" t="s">
        <v>110</v>
      </c>
      <c r="B63" s="30" t="s">
        <v>198</v>
      </c>
      <c r="C63" s="30">
        <v>5621</v>
      </c>
      <c r="D63" s="31" t="s">
        <v>163</v>
      </c>
      <c r="E63" s="32">
        <v>8307</v>
      </c>
      <c r="F63" s="30" t="s">
        <v>242</v>
      </c>
      <c r="G63" s="26">
        <v>150000</v>
      </c>
      <c r="H63" s="26">
        <v>150000</v>
      </c>
      <c r="I63" s="26">
        <v>0</v>
      </c>
      <c r="J63" s="19">
        <v>1</v>
      </c>
      <c r="K63" s="20">
        <v>1</v>
      </c>
      <c r="L63" s="20">
        <v>0</v>
      </c>
      <c r="M63" s="30" t="s">
        <v>244</v>
      </c>
      <c r="N63" s="29">
        <f t="shared" si="0"/>
        <v>0</v>
      </c>
      <c r="O63" s="29">
        <f t="shared" si="1"/>
        <v>0</v>
      </c>
      <c r="P63" s="29">
        <f t="shared" si="2"/>
        <v>0</v>
      </c>
      <c r="Q63" s="29">
        <f t="shared" si="3"/>
        <v>0</v>
      </c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30" t="s">
        <v>111</v>
      </c>
      <c r="B64" s="30" t="s">
        <v>198</v>
      </c>
      <c r="C64" s="30">
        <v>5621</v>
      </c>
      <c r="D64" s="31" t="s">
        <v>163</v>
      </c>
      <c r="E64" s="32">
        <v>8307</v>
      </c>
      <c r="F64" s="30" t="s">
        <v>242</v>
      </c>
      <c r="G64" s="26">
        <v>120000</v>
      </c>
      <c r="H64" s="26">
        <v>120000</v>
      </c>
      <c r="I64" s="26">
        <v>0</v>
      </c>
      <c r="J64" s="19">
        <v>1</v>
      </c>
      <c r="K64" s="20">
        <v>1</v>
      </c>
      <c r="L64" s="20">
        <v>0</v>
      </c>
      <c r="M64" s="30" t="s">
        <v>244</v>
      </c>
      <c r="N64" s="29">
        <f t="shared" si="0"/>
        <v>0</v>
      </c>
      <c r="O64" s="29">
        <f t="shared" si="1"/>
        <v>0</v>
      </c>
      <c r="P64" s="29">
        <f t="shared" si="2"/>
        <v>0</v>
      </c>
      <c r="Q64" s="29">
        <f t="shared" si="3"/>
        <v>0</v>
      </c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0" t="s">
        <v>112</v>
      </c>
      <c r="B65" s="30" t="s">
        <v>202</v>
      </c>
      <c r="C65" s="30">
        <v>5621</v>
      </c>
      <c r="D65" s="31" t="s">
        <v>163</v>
      </c>
      <c r="E65" s="32">
        <v>8307</v>
      </c>
      <c r="F65" s="30" t="s">
        <v>242</v>
      </c>
      <c r="G65" s="26">
        <v>50000</v>
      </c>
      <c r="H65" s="26">
        <v>50000</v>
      </c>
      <c r="I65" s="26">
        <v>28050.09</v>
      </c>
      <c r="J65" s="19">
        <v>1</v>
      </c>
      <c r="K65" s="20">
        <v>1</v>
      </c>
      <c r="L65" s="20">
        <v>1</v>
      </c>
      <c r="M65" s="30" t="s">
        <v>244</v>
      </c>
      <c r="N65" s="29">
        <f t="shared" si="0"/>
        <v>0.56100179999999999</v>
      </c>
      <c r="O65" s="29">
        <f t="shared" si="1"/>
        <v>0.56100179999999999</v>
      </c>
      <c r="P65" s="29">
        <f t="shared" si="2"/>
        <v>1</v>
      </c>
      <c r="Q65" s="29">
        <f t="shared" si="3"/>
        <v>1</v>
      </c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30" t="s">
        <v>113</v>
      </c>
      <c r="B66" s="30" t="s">
        <v>203</v>
      </c>
      <c r="C66" s="30">
        <v>5621</v>
      </c>
      <c r="D66" s="31" t="s">
        <v>163</v>
      </c>
      <c r="E66" s="32">
        <v>8307</v>
      </c>
      <c r="F66" s="30" t="s">
        <v>242</v>
      </c>
      <c r="G66" s="26">
        <v>35000</v>
      </c>
      <c r="H66" s="26">
        <v>35000</v>
      </c>
      <c r="I66" s="26">
        <v>0</v>
      </c>
      <c r="J66" s="19">
        <v>1</v>
      </c>
      <c r="K66" s="20">
        <v>2</v>
      </c>
      <c r="L66" s="20">
        <v>0</v>
      </c>
      <c r="M66" s="30" t="s">
        <v>244</v>
      </c>
      <c r="N66" s="29">
        <f t="shared" si="0"/>
        <v>0</v>
      </c>
      <c r="O66" s="29">
        <f t="shared" si="1"/>
        <v>0</v>
      </c>
      <c r="P66" s="29">
        <f t="shared" si="2"/>
        <v>0</v>
      </c>
      <c r="Q66" s="29">
        <f t="shared" si="3"/>
        <v>0</v>
      </c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30" t="s">
        <v>114</v>
      </c>
      <c r="B67" s="30" t="s">
        <v>204</v>
      </c>
      <c r="C67" s="30">
        <v>5621</v>
      </c>
      <c r="D67" s="31" t="s">
        <v>163</v>
      </c>
      <c r="E67" s="32">
        <v>8307</v>
      </c>
      <c r="F67" s="30" t="s">
        <v>242</v>
      </c>
      <c r="G67" s="26">
        <v>60000</v>
      </c>
      <c r="H67" s="26">
        <v>60000</v>
      </c>
      <c r="I67" s="26">
        <v>0</v>
      </c>
      <c r="J67" s="19">
        <v>1</v>
      </c>
      <c r="K67" s="20">
        <v>1</v>
      </c>
      <c r="L67" s="20">
        <v>0</v>
      </c>
      <c r="M67" s="30" t="s">
        <v>244</v>
      </c>
      <c r="N67" s="29">
        <f t="shared" si="0"/>
        <v>0</v>
      </c>
      <c r="O67" s="29">
        <f t="shared" si="1"/>
        <v>0</v>
      </c>
      <c r="P67" s="29">
        <f t="shared" si="2"/>
        <v>0</v>
      </c>
      <c r="Q67" s="29">
        <f t="shared" si="3"/>
        <v>0</v>
      </c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30" t="s">
        <v>115</v>
      </c>
      <c r="B68" s="30" t="s">
        <v>205</v>
      </c>
      <c r="C68" s="30">
        <v>5621</v>
      </c>
      <c r="D68" s="31" t="s">
        <v>163</v>
      </c>
      <c r="E68" s="32">
        <v>8307</v>
      </c>
      <c r="F68" s="30" t="s">
        <v>242</v>
      </c>
      <c r="G68" s="26">
        <v>120000</v>
      </c>
      <c r="H68" s="26">
        <v>120000</v>
      </c>
      <c r="I68" s="26">
        <v>39534.550000000003</v>
      </c>
      <c r="J68" s="19">
        <v>1</v>
      </c>
      <c r="K68" s="20">
        <v>1</v>
      </c>
      <c r="L68" s="20">
        <v>1</v>
      </c>
      <c r="M68" s="30" t="s">
        <v>244</v>
      </c>
      <c r="N68" s="29">
        <f t="shared" si="0"/>
        <v>0.32945458333333338</v>
      </c>
      <c r="O68" s="29">
        <f t="shared" si="1"/>
        <v>0.32945458333333338</v>
      </c>
      <c r="P68" s="29">
        <f t="shared" si="2"/>
        <v>1</v>
      </c>
      <c r="Q68" s="29">
        <f t="shared" si="3"/>
        <v>1</v>
      </c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30" t="s">
        <v>116</v>
      </c>
      <c r="B69" s="30" t="s">
        <v>203</v>
      </c>
      <c r="C69" s="30">
        <v>5621</v>
      </c>
      <c r="D69" s="31" t="s">
        <v>163</v>
      </c>
      <c r="E69" s="32">
        <v>8307</v>
      </c>
      <c r="F69" s="30" t="s">
        <v>242</v>
      </c>
      <c r="G69" s="26">
        <v>120000</v>
      </c>
      <c r="H69" s="26">
        <v>120000</v>
      </c>
      <c r="I69" s="26">
        <v>116800</v>
      </c>
      <c r="J69" s="19">
        <v>2</v>
      </c>
      <c r="K69" s="20">
        <v>2</v>
      </c>
      <c r="L69" s="20">
        <v>2</v>
      </c>
      <c r="M69" s="30" t="s">
        <v>244</v>
      </c>
      <c r="N69" s="29">
        <f t="shared" ref="N69:N136" si="4">+I69/G69</f>
        <v>0.97333333333333338</v>
      </c>
      <c r="O69" s="29">
        <f t="shared" ref="O69:O136" si="5">+I69/H69</f>
        <v>0.97333333333333338</v>
      </c>
      <c r="P69" s="29">
        <f t="shared" ref="P69:P136" si="6">+L69/J69</f>
        <v>1</v>
      </c>
      <c r="Q69" s="29">
        <f t="shared" ref="Q69:Q129" si="7">+L69/K69</f>
        <v>1</v>
      </c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30" t="s">
        <v>117</v>
      </c>
      <c r="B70" s="30" t="s">
        <v>203</v>
      </c>
      <c r="C70" s="30">
        <v>5621</v>
      </c>
      <c r="D70" s="31" t="s">
        <v>163</v>
      </c>
      <c r="E70" s="32">
        <v>8307</v>
      </c>
      <c r="F70" s="30" t="s">
        <v>242</v>
      </c>
      <c r="G70" s="26">
        <v>80000</v>
      </c>
      <c r="H70" s="26">
        <v>80369.45</v>
      </c>
      <c r="I70" s="26">
        <v>0</v>
      </c>
      <c r="J70" s="19">
        <v>2</v>
      </c>
      <c r="K70" s="20">
        <v>2</v>
      </c>
      <c r="L70" s="20">
        <v>0</v>
      </c>
      <c r="M70" s="30" t="s">
        <v>244</v>
      </c>
      <c r="N70" s="29">
        <f t="shared" si="4"/>
        <v>0</v>
      </c>
      <c r="O70" s="29">
        <f t="shared" si="5"/>
        <v>0</v>
      </c>
      <c r="P70" s="29">
        <f t="shared" si="6"/>
        <v>0</v>
      </c>
      <c r="Q70" s="29">
        <f t="shared" si="7"/>
        <v>0</v>
      </c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30" t="s">
        <v>118</v>
      </c>
      <c r="B71" s="30" t="s">
        <v>206</v>
      </c>
      <c r="C71" s="30">
        <v>5691</v>
      </c>
      <c r="D71" s="31" t="s">
        <v>163</v>
      </c>
      <c r="E71" s="32">
        <v>8307</v>
      </c>
      <c r="F71" s="30" t="s">
        <v>242</v>
      </c>
      <c r="G71" s="26">
        <v>200000</v>
      </c>
      <c r="H71" s="26">
        <v>200000</v>
      </c>
      <c r="I71" s="26">
        <v>191520</v>
      </c>
      <c r="J71" s="19">
        <v>2</v>
      </c>
      <c r="K71" s="20">
        <v>2</v>
      </c>
      <c r="L71" s="20">
        <v>2</v>
      </c>
      <c r="M71" s="30" t="s">
        <v>244</v>
      </c>
      <c r="N71" s="29">
        <f t="shared" si="4"/>
        <v>0.95760000000000001</v>
      </c>
      <c r="O71" s="29">
        <f t="shared" si="5"/>
        <v>0.95760000000000001</v>
      </c>
      <c r="P71" s="29">
        <f t="shared" si="6"/>
        <v>1</v>
      </c>
      <c r="Q71" s="29">
        <f t="shared" si="7"/>
        <v>1</v>
      </c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30" t="s">
        <v>119</v>
      </c>
      <c r="B72" s="30" t="s">
        <v>206</v>
      </c>
      <c r="C72" s="30">
        <v>5691</v>
      </c>
      <c r="D72" s="31" t="s">
        <v>163</v>
      </c>
      <c r="E72" s="32">
        <v>8307</v>
      </c>
      <c r="F72" s="30" t="s">
        <v>242</v>
      </c>
      <c r="G72" s="26">
        <v>300000</v>
      </c>
      <c r="H72" s="26">
        <v>300000</v>
      </c>
      <c r="I72" s="26">
        <v>220535.28</v>
      </c>
      <c r="J72" s="19">
        <v>1</v>
      </c>
      <c r="K72" s="20">
        <v>1</v>
      </c>
      <c r="L72" s="20">
        <v>1</v>
      </c>
      <c r="M72" s="30" t="s">
        <v>244</v>
      </c>
      <c r="N72" s="29">
        <f t="shared" si="4"/>
        <v>0.73511760000000004</v>
      </c>
      <c r="O72" s="29">
        <f t="shared" si="5"/>
        <v>0.73511760000000004</v>
      </c>
      <c r="P72" s="29">
        <f t="shared" si="6"/>
        <v>1</v>
      </c>
      <c r="Q72" s="29">
        <f t="shared" si="7"/>
        <v>1</v>
      </c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30" t="s">
        <v>120</v>
      </c>
      <c r="B73" s="30" t="s">
        <v>207</v>
      </c>
      <c r="C73" s="30">
        <v>5671</v>
      </c>
      <c r="D73" s="31" t="s">
        <v>163</v>
      </c>
      <c r="E73" s="32">
        <v>8307</v>
      </c>
      <c r="F73" s="30" t="s">
        <v>242</v>
      </c>
      <c r="G73" s="26">
        <v>35000</v>
      </c>
      <c r="H73" s="26">
        <v>35360</v>
      </c>
      <c r="I73" s="26">
        <v>35360</v>
      </c>
      <c r="J73" s="19">
        <v>6</v>
      </c>
      <c r="K73" s="20">
        <v>2</v>
      </c>
      <c r="L73" s="20">
        <v>2</v>
      </c>
      <c r="M73" s="30" t="s">
        <v>244</v>
      </c>
      <c r="N73" s="29">
        <f t="shared" si="4"/>
        <v>1.0102857142857142</v>
      </c>
      <c r="O73" s="29">
        <f t="shared" si="5"/>
        <v>1</v>
      </c>
      <c r="P73" s="29">
        <f t="shared" si="6"/>
        <v>0.33333333333333331</v>
      </c>
      <c r="Q73" s="29">
        <f t="shared" si="7"/>
        <v>1</v>
      </c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30" t="s">
        <v>121</v>
      </c>
      <c r="B74" s="30" t="s">
        <v>208</v>
      </c>
      <c r="C74" s="30">
        <v>5671</v>
      </c>
      <c r="D74" s="31" t="s">
        <v>163</v>
      </c>
      <c r="E74" s="32">
        <v>8307</v>
      </c>
      <c r="F74" s="30" t="s">
        <v>242</v>
      </c>
      <c r="G74" s="26">
        <v>35000</v>
      </c>
      <c r="H74" s="26">
        <v>34640</v>
      </c>
      <c r="I74" s="26">
        <v>33280</v>
      </c>
      <c r="J74" s="19">
        <v>6</v>
      </c>
      <c r="K74" s="20">
        <v>1</v>
      </c>
      <c r="L74" s="20">
        <v>1</v>
      </c>
      <c r="M74" s="30" t="s">
        <v>244</v>
      </c>
      <c r="N74" s="29">
        <f t="shared" si="4"/>
        <v>0.95085714285714285</v>
      </c>
      <c r="O74" s="29">
        <f t="shared" si="5"/>
        <v>0.96073903002309469</v>
      </c>
      <c r="P74" s="29">
        <f t="shared" si="6"/>
        <v>0.16666666666666666</v>
      </c>
      <c r="Q74" s="29">
        <f t="shared" si="7"/>
        <v>1</v>
      </c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30" t="s">
        <v>122</v>
      </c>
      <c r="B75" s="30" t="s">
        <v>209</v>
      </c>
      <c r="C75" s="30">
        <v>5621</v>
      </c>
      <c r="D75" s="31" t="s">
        <v>163</v>
      </c>
      <c r="E75" s="32">
        <v>8307</v>
      </c>
      <c r="F75" s="30" t="s">
        <v>242</v>
      </c>
      <c r="G75" s="26">
        <v>10000</v>
      </c>
      <c r="H75" s="26">
        <v>10000</v>
      </c>
      <c r="I75" s="26">
        <v>0</v>
      </c>
      <c r="J75" s="19">
        <v>2</v>
      </c>
      <c r="K75" s="20">
        <v>2</v>
      </c>
      <c r="L75" s="20">
        <v>0</v>
      </c>
      <c r="M75" s="30" t="s">
        <v>244</v>
      </c>
      <c r="N75" s="29">
        <f t="shared" si="4"/>
        <v>0</v>
      </c>
      <c r="O75" s="29">
        <f t="shared" si="5"/>
        <v>0</v>
      </c>
      <c r="P75" s="29">
        <f t="shared" si="6"/>
        <v>0</v>
      </c>
      <c r="Q75" s="29">
        <f t="shared" si="7"/>
        <v>0</v>
      </c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30" t="s">
        <v>123</v>
      </c>
      <c r="B76" s="30" t="s">
        <v>185</v>
      </c>
      <c r="C76" s="30">
        <v>5411</v>
      </c>
      <c r="D76" s="31" t="s">
        <v>163</v>
      </c>
      <c r="E76" s="32">
        <v>8307</v>
      </c>
      <c r="F76" s="30" t="s">
        <v>242</v>
      </c>
      <c r="G76" s="26">
        <v>1500000</v>
      </c>
      <c r="H76" s="26">
        <v>1183403.45</v>
      </c>
      <c r="I76" s="26">
        <v>1183403.45</v>
      </c>
      <c r="J76" s="19">
        <v>2</v>
      </c>
      <c r="K76" s="20">
        <v>1</v>
      </c>
      <c r="L76" s="20">
        <v>1</v>
      </c>
      <c r="M76" s="30" t="s">
        <v>244</v>
      </c>
      <c r="N76" s="29">
        <f t="shared" si="4"/>
        <v>0.78893563333333327</v>
      </c>
      <c r="O76" s="29">
        <f t="shared" si="5"/>
        <v>1</v>
      </c>
      <c r="P76" s="29">
        <f t="shared" si="6"/>
        <v>0.5</v>
      </c>
      <c r="Q76" s="29">
        <f t="shared" si="7"/>
        <v>1</v>
      </c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30" t="s">
        <v>124</v>
      </c>
      <c r="B77" s="30" t="s">
        <v>210</v>
      </c>
      <c r="C77" s="30">
        <v>5621</v>
      </c>
      <c r="D77" s="31" t="s">
        <v>163</v>
      </c>
      <c r="E77" s="32">
        <v>8307</v>
      </c>
      <c r="F77" s="30" t="s">
        <v>242</v>
      </c>
      <c r="G77" s="26">
        <v>10000</v>
      </c>
      <c r="H77" s="26">
        <v>10000</v>
      </c>
      <c r="I77" s="26">
        <v>5800</v>
      </c>
      <c r="J77" s="19">
        <v>2</v>
      </c>
      <c r="K77" s="20">
        <v>3</v>
      </c>
      <c r="L77" s="20">
        <v>3</v>
      </c>
      <c r="M77" s="30" t="s">
        <v>244</v>
      </c>
      <c r="N77" s="29">
        <f t="shared" si="4"/>
        <v>0.57999999999999996</v>
      </c>
      <c r="O77" s="29">
        <f t="shared" si="5"/>
        <v>0.57999999999999996</v>
      </c>
      <c r="P77" s="29">
        <f t="shared" si="6"/>
        <v>1.5</v>
      </c>
      <c r="Q77" s="29">
        <f t="shared" si="7"/>
        <v>1</v>
      </c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30" t="s">
        <v>125</v>
      </c>
      <c r="B78" s="30" t="s">
        <v>211</v>
      </c>
      <c r="C78" s="30">
        <v>5651</v>
      </c>
      <c r="D78" s="31" t="s">
        <v>163</v>
      </c>
      <c r="E78" s="32">
        <v>8307</v>
      </c>
      <c r="F78" s="30" t="s">
        <v>242</v>
      </c>
      <c r="G78" s="26">
        <v>45000</v>
      </c>
      <c r="H78" s="26">
        <v>45000</v>
      </c>
      <c r="I78" s="26">
        <v>32970</v>
      </c>
      <c r="J78" s="19">
        <v>3</v>
      </c>
      <c r="K78" s="20">
        <v>3</v>
      </c>
      <c r="L78" s="20">
        <v>3</v>
      </c>
      <c r="M78" s="30" t="s">
        <v>244</v>
      </c>
      <c r="N78" s="29">
        <f t="shared" si="4"/>
        <v>0.73266666666666669</v>
      </c>
      <c r="O78" s="29">
        <f t="shared" si="5"/>
        <v>0.73266666666666669</v>
      </c>
      <c r="P78" s="29">
        <f t="shared" si="6"/>
        <v>1</v>
      </c>
      <c r="Q78" s="29">
        <f t="shared" si="7"/>
        <v>1</v>
      </c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30" t="s">
        <v>126</v>
      </c>
      <c r="B79" s="30" t="s">
        <v>212</v>
      </c>
      <c r="C79" s="30">
        <v>5621</v>
      </c>
      <c r="D79" s="31" t="s">
        <v>163</v>
      </c>
      <c r="E79" s="32">
        <v>8307</v>
      </c>
      <c r="F79" s="30" t="s">
        <v>242</v>
      </c>
      <c r="G79" s="26">
        <v>45000</v>
      </c>
      <c r="H79" s="26">
        <v>142836</v>
      </c>
      <c r="I79" s="26">
        <v>142836</v>
      </c>
      <c r="J79" s="19">
        <v>3</v>
      </c>
      <c r="K79" s="20">
        <v>2</v>
      </c>
      <c r="L79" s="20">
        <v>2</v>
      </c>
      <c r="M79" s="30" t="s">
        <v>244</v>
      </c>
      <c r="N79" s="29">
        <f t="shared" si="4"/>
        <v>3.1741333333333333</v>
      </c>
      <c r="O79" s="29">
        <f t="shared" si="5"/>
        <v>1</v>
      </c>
      <c r="P79" s="29">
        <f t="shared" si="6"/>
        <v>0.66666666666666663</v>
      </c>
      <c r="Q79" s="29">
        <f t="shared" si="7"/>
        <v>1</v>
      </c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30" t="s">
        <v>127</v>
      </c>
      <c r="B80" s="30" t="s">
        <v>213</v>
      </c>
      <c r="C80" s="30">
        <v>5621</v>
      </c>
      <c r="D80" s="31" t="s">
        <v>163</v>
      </c>
      <c r="E80" s="32">
        <v>8307</v>
      </c>
      <c r="F80" s="30" t="s">
        <v>242</v>
      </c>
      <c r="G80" s="26">
        <v>15000</v>
      </c>
      <c r="H80" s="26">
        <v>15000</v>
      </c>
      <c r="I80" s="26">
        <v>0</v>
      </c>
      <c r="J80" s="19">
        <v>6</v>
      </c>
      <c r="K80" s="20">
        <v>6</v>
      </c>
      <c r="L80" s="20">
        <v>0</v>
      </c>
      <c r="M80" s="30" t="s">
        <v>244</v>
      </c>
      <c r="N80" s="29">
        <f t="shared" si="4"/>
        <v>0</v>
      </c>
      <c r="O80" s="29">
        <f t="shared" si="5"/>
        <v>0</v>
      </c>
      <c r="P80" s="29">
        <f t="shared" si="6"/>
        <v>0</v>
      </c>
      <c r="Q80" s="29">
        <f t="shared" si="7"/>
        <v>0</v>
      </c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30" t="s">
        <v>128</v>
      </c>
      <c r="B81" s="30" t="s">
        <v>214</v>
      </c>
      <c r="C81" s="30">
        <v>5621</v>
      </c>
      <c r="D81" s="31" t="s">
        <v>163</v>
      </c>
      <c r="E81" s="32">
        <v>8307</v>
      </c>
      <c r="F81" s="30" t="s">
        <v>242</v>
      </c>
      <c r="G81" s="26">
        <v>18000</v>
      </c>
      <c r="H81" s="26">
        <v>85938</v>
      </c>
      <c r="I81" s="26">
        <v>85938</v>
      </c>
      <c r="J81" s="19">
        <v>6</v>
      </c>
      <c r="K81" s="20">
        <v>6</v>
      </c>
      <c r="L81" s="20">
        <v>6</v>
      </c>
      <c r="M81" s="30" t="s">
        <v>244</v>
      </c>
      <c r="N81" s="29">
        <f t="shared" si="4"/>
        <v>4.7743333333333338</v>
      </c>
      <c r="O81" s="29">
        <f t="shared" si="5"/>
        <v>1</v>
      </c>
      <c r="P81" s="29">
        <f t="shared" si="6"/>
        <v>1</v>
      </c>
      <c r="Q81" s="29">
        <f t="shared" si="7"/>
        <v>1</v>
      </c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30" t="s">
        <v>129</v>
      </c>
      <c r="B82" s="30" t="s">
        <v>215</v>
      </c>
      <c r="C82" s="30">
        <v>5621</v>
      </c>
      <c r="D82" s="31" t="s">
        <v>163</v>
      </c>
      <c r="E82" s="32">
        <v>8307</v>
      </c>
      <c r="F82" s="30" t="s">
        <v>242</v>
      </c>
      <c r="G82" s="26">
        <v>20000</v>
      </c>
      <c r="H82" s="26">
        <v>22867.56</v>
      </c>
      <c r="I82" s="26">
        <v>22867.56</v>
      </c>
      <c r="J82" s="19">
        <v>6</v>
      </c>
      <c r="K82" s="20">
        <v>6</v>
      </c>
      <c r="L82" s="20">
        <v>6</v>
      </c>
      <c r="M82" s="30" t="s">
        <v>244</v>
      </c>
      <c r="N82" s="29">
        <f t="shared" si="4"/>
        <v>1.143378</v>
      </c>
      <c r="O82" s="29">
        <f t="shared" si="5"/>
        <v>1</v>
      </c>
      <c r="P82" s="29">
        <f t="shared" si="6"/>
        <v>1</v>
      </c>
      <c r="Q82" s="29">
        <f t="shared" si="7"/>
        <v>1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30" t="s">
        <v>130</v>
      </c>
      <c r="B83" s="30" t="s">
        <v>216</v>
      </c>
      <c r="C83" s="30">
        <v>5621</v>
      </c>
      <c r="D83" s="31" t="s">
        <v>163</v>
      </c>
      <c r="E83" s="32">
        <v>8307</v>
      </c>
      <c r="F83" s="30" t="s">
        <v>242</v>
      </c>
      <c r="G83" s="26">
        <v>2000000</v>
      </c>
      <c r="H83" s="26">
        <v>0</v>
      </c>
      <c r="I83" s="26">
        <v>0</v>
      </c>
      <c r="J83" s="19">
        <v>9</v>
      </c>
      <c r="K83" s="20">
        <v>0</v>
      </c>
      <c r="L83" s="20">
        <v>0</v>
      </c>
      <c r="M83" s="30" t="s">
        <v>244</v>
      </c>
      <c r="N83" s="29">
        <f t="shared" si="4"/>
        <v>0</v>
      </c>
      <c r="O83" s="29" t="e">
        <f t="shared" si="5"/>
        <v>#DIV/0!</v>
      </c>
      <c r="P83" s="29">
        <f t="shared" si="6"/>
        <v>0</v>
      </c>
      <c r="Q83" s="29" t="e">
        <f t="shared" si="7"/>
        <v>#DIV/0!</v>
      </c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30" t="s">
        <v>131</v>
      </c>
      <c r="B84" s="30" t="s">
        <v>217</v>
      </c>
      <c r="C84" s="30">
        <v>5621</v>
      </c>
      <c r="D84" s="31" t="s">
        <v>163</v>
      </c>
      <c r="E84" s="32">
        <v>8307</v>
      </c>
      <c r="F84" s="30" t="s">
        <v>242</v>
      </c>
      <c r="G84" s="26">
        <v>600000</v>
      </c>
      <c r="H84" s="26">
        <v>416358.44</v>
      </c>
      <c r="I84" s="26">
        <v>322085.42</v>
      </c>
      <c r="J84" s="19">
        <v>9</v>
      </c>
      <c r="K84" s="20">
        <v>7</v>
      </c>
      <c r="L84" s="20">
        <v>7</v>
      </c>
      <c r="M84" s="30" t="s">
        <v>244</v>
      </c>
      <c r="N84" s="29">
        <f t="shared" si="4"/>
        <v>0.5368090333333333</v>
      </c>
      <c r="O84" s="29">
        <f t="shared" si="5"/>
        <v>0.77357725713450165</v>
      </c>
      <c r="P84" s="29">
        <f t="shared" si="6"/>
        <v>0.77777777777777779</v>
      </c>
      <c r="Q84" s="29">
        <f t="shared" si="7"/>
        <v>1</v>
      </c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30" t="s">
        <v>132</v>
      </c>
      <c r="B85" s="30" t="s">
        <v>218</v>
      </c>
      <c r="C85" s="30">
        <v>5621</v>
      </c>
      <c r="D85" s="31" t="s">
        <v>163</v>
      </c>
      <c r="E85" s="32">
        <v>8307</v>
      </c>
      <c r="F85" s="30" t="s">
        <v>242</v>
      </c>
      <c r="G85" s="26">
        <v>120000</v>
      </c>
      <c r="H85" s="26">
        <v>120000</v>
      </c>
      <c r="I85" s="26">
        <v>44262.400000000001</v>
      </c>
      <c r="J85" s="19">
        <v>1</v>
      </c>
      <c r="K85" s="20">
        <v>1</v>
      </c>
      <c r="L85" s="20">
        <v>1</v>
      </c>
      <c r="M85" s="30" t="s">
        <v>244</v>
      </c>
      <c r="N85" s="29">
        <f t="shared" si="4"/>
        <v>0.36885333333333337</v>
      </c>
      <c r="O85" s="29">
        <f t="shared" si="5"/>
        <v>0.36885333333333337</v>
      </c>
      <c r="P85" s="29">
        <f t="shared" si="6"/>
        <v>1</v>
      </c>
      <c r="Q85" s="29">
        <f t="shared" si="7"/>
        <v>1</v>
      </c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30" t="s">
        <v>133</v>
      </c>
      <c r="B86" s="30" t="s">
        <v>203</v>
      </c>
      <c r="C86" s="30">
        <v>5621</v>
      </c>
      <c r="D86" s="31" t="s">
        <v>163</v>
      </c>
      <c r="E86" s="32">
        <v>8307</v>
      </c>
      <c r="F86" s="30" t="s">
        <v>242</v>
      </c>
      <c r="G86" s="26">
        <v>120000</v>
      </c>
      <c r="H86" s="26">
        <v>120000</v>
      </c>
      <c r="I86" s="26">
        <v>60169</v>
      </c>
      <c r="J86" s="19">
        <v>1</v>
      </c>
      <c r="K86" s="20">
        <v>1</v>
      </c>
      <c r="L86" s="20">
        <v>1</v>
      </c>
      <c r="M86" s="30" t="s">
        <v>244</v>
      </c>
      <c r="N86" s="29">
        <f t="shared" si="4"/>
        <v>0.50140833333333334</v>
      </c>
      <c r="O86" s="29">
        <f t="shared" si="5"/>
        <v>0.50140833333333334</v>
      </c>
      <c r="P86" s="29">
        <f t="shared" si="6"/>
        <v>1</v>
      </c>
      <c r="Q86" s="29">
        <f t="shared" si="7"/>
        <v>1</v>
      </c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30" t="s">
        <v>134</v>
      </c>
      <c r="B87" s="30" t="s">
        <v>201</v>
      </c>
      <c r="C87" s="30">
        <v>5621</v>
      </c>
      <c r="D87" s="31" t="s">
        <v>163</v>
      </c>
      <c r="E87" s="32">
        <v>8307</v>
      </c>
      <c r="F87" s="30" t="s">
        <v>242</v>
      </c>
      <c r="G87" s="26">
        <v>42000</v>
      </c>
      <c r="H87" s="26">
        <v>45514.71</v>
      </c>
      <c r="I87" s="26">
        <v>45514.71</v>
      </c>
      <c r="J87" s="19">
        <v>1</v>
      </c>
      <c r="K87" s="20">
        <v>1</v>
      </c>
      <c r="L87" s="20">
        <v>1</v>
      </c>
      <c r="M87" s="30" t="s">
        <v>244</v>
      </c>
      <c r="N87" s="29">
        <f t="shared" si="4"/>
        <v>1.0836835714285713</v>
      </c>
      <c r="O87" s="29">
        <f t="shared" si="5"/>
        <v>1</v>
      </c>
      <c r="P87" s="29">
        <f t="shared" si="6"/>
        <v>1</v>
      </c>
      <c r="Q87" s="29">
        <f t="shared" si="7"/>
        <v>1</v>
      </c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30" t="s">
        <v>135</v>
      </c>
      <c r="B88" s="30" t="s">
        <v>219</v>
      </c>
      <c r="C88" s="30">
        <v>5191</v>
      </c>
      <c r="D88" s="31" t="s">
        <v>163</v>
      </c>
      <c r="E88" s="32">
        <v>8307</v>
      </c>
      <c r="F88" s="30" t="s">
        <v>242</v>
      </c>
      <c r="G88" s="26">
        <v>52000</v>
      </c>
      <c r="H88" s="26">
        <v>52000</v>
      </c>
      <c r="I88" s="26">
        <v>0</v>
      </c>
      <c r="J88" s="19">
        <v>1</v>
      </c>
      <c r="K88" s="20">
        <v>1</v>
      </c>
      <c r="L88" s="20">
        <v>0</v>
      </c>
      <c r="M88" s="30" t="s">
        <v>244</v>
      </c>
      <c r="N88" s="29">
        <f t="shared" si="4"/>
        <v>0</v>
      </c>
      <c r="O88" s="29">
        <f t="shared" si="5"/>
        <v>0</v>
      </c>
      <c r="P88" s="29">
        <f t="shared" si="6"/>
        <v>0</v>
      </c>
      <c r="Q88" s="29">
        <f t="shared" si="7"/>
        <v>0</v>
      </c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30" t="s">
        <v>136</v>
      </c>
      <c r="B89" s="30" t="s">
        <v>220</v>
      </c>
      <c r="C89" s="30">
        <v>5621</v>
      </c>
      <c r="D89" s="31" t="s">
        <v>163</v>
      </c>
      <c r="E89" s="32">
        <v>8307</v>
      </c>
      <c r="F89" s="30" t="s">
        <v>242</v>
      </c>
      <c r="G89" s="26">
        <v>25000</v>
      </c>
      <c r="H89" s="26">
        <v>21485.29</v>
      </c>
      <c r="I89" s="26">
        <v>4901.47</v>
      </c>
      <c r="J89" s="19">
        <v>1</v>
      </c>
      <c r="K89" s="20">
        <v>1</v>
      </c>
      <c r="L89" s="20">
        <v>1</v>
      </c>
      <c r="M89" s="30" t="s">
        <v>244</v>
      </c>
      <c r="N89" s="29">
        <f t="shared" si="4"/>
        <v>0.19605880000000001</v>
      </c>
      <c r="O89" s="29">
        <f t="shared" si="5"/>
        <v>0.22813143318056214</v>
      </c>
      <c r="P89" s="29">
        <f t="shared" si="6"/>
        <v>1</v>
      </c>
      <c r="Q89" s="29">
        <f t="shared" si="7"/>
        <v>1</v>
      </c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30" t="s">
        <v>137</v>
      </c>
      <c r="B90" s="30" t="s">
        <v>204</v>
      </c>
      <c r="C90" s="30">
        <v>5621</v>
      </c>
      <c r="D90" s="31" t="s">
        <v>163</v>
      </c>
      <c r="E90" s="32">
        <v>8307</v>
      </c>
      <c r="F90" s="30" t="s">
        <v>242</v>
      </c>
      <c r="G90" s="26">
        <v>60000</v>
      </c>
      <c r="H90" s="26">
        <v>60000</v>
      </c>
      <c r="I90" s="26">
        <v>0</v>
      </c>
      <c r="J90" s="19">
        <v>1</v>
      </c>
      <c r="K90" s="20">
        <v>1</v>
      </c>
      <c r="L90" s="20">
        <v>0</v>
      </c>
      <c r="M90" s="30" t="s">
        <v>244</v>
      </c>
      <c r="N90" s="29">
        <f t="shared" si="4"/>
        <v>0</v>
      </c>
      <c r="O90" s="29">
        <f t="shared" si="5"/>
        <v>0</v>
      </c>
      <c r="P90" s="29">
        <f t="shared" si="6"/>
        <v>0</v>
      </c>
      <c r="Q90" s="29">
        <f t="shared" si="7"/>
        <v>0</v>
      </c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30" t="s">
        <v>138</v>
      </c>
      <c r="B91" s="30" t="s">
        <v>221</v>
      </c>
      <c r="C91" s="30">
        <v>5621</v>
      </c>
      <c r="D91" s="31" t="s">
        <v>163</v>
      </c>
      <c r="E91" s="32">
        <v>8307</v>
      </c>
      <c r="F91" s="30" t="s">
        <v>242</v>
      </c>
      <c r="G91" s="26">
        <v>40000</v>
      </c>
      <c r="H91" s="26">
        <v>40000</v>
      </c>
      <c r="I91" s="26">
        <v>0</v>
      </c>
      <c r="J91" s="19">
        <v>1</v>
      </c>
      <c r="K91" s="20">
        <v>1</v>
      </c>
      <c r="L91" s="20">
        <v>0</v>
      </c>
      <c r="M91" s="30" t="s">
        <v>244</v>
      </c>
      <c r="N91" s="29">
        <f t="shared" si="4"/>
        <v>0</v>
      </c>
      <c r="O91" s="29">
        <f t="shared" si="5"/>
        <v>0</v>
      </c>
      <c r="P91" s="29">
        <f t="shared" si="6"/>
        <v>0</v>
      </c>
      <c r="Q91" s="29">
        <f t="shared" si="7"/>
        <v>0</v>
      </c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30" t="s">
        <v>139</v>
      </c>
      <c r="B92" s="30" t="s">
        <v>222</v>
      </c>
      <c r="C92" s="30">
        <v>5691</v>
      </c>
      <c r="D92" s="31" t="s">
        <v>163</v>
      </c>
      <c r="E92" s="32">
        <v>8307</v>
      </c>
      <c r="F92" s="30" t="s">
        <v>242</v>
      </c>
      <c r="G92" s="26">
        <v>80000</v>
      </c>
      <c r="H92" s="26">
        <v>80000</v>
      </c>
      <c r="I92" s="26">
        <v>0</v>
      </c>
      <c r="J92" s="19">
        <v>1</v>
      </c>
      <c r="K92" s="20">
        <v>1</v>
      </c>
      <c r="L92" s="20">
        <v>0</v>
      </c>
      <c r="M92" s="30" t="s">
        <v>244</v>
      </c>
      <c r="N92" s="29">
        <f t="shared" si="4"/>
        <v>0</v>
      </c>
      <c r="O92" s="29">
        <f t="shared" si="5"/>
        <v>0</v>
      </c>
      <c r="P92" s="29">
        <f t="shared" si="6"/>
        <v>0</v>
      </c>
      <c r="Q92" s="29">
        <f t="shared" si="7"/>
        <v>0</v>
      </c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30" t="s">
        <v>140</v>
      </c>
      <c r="B93" s="30" t="s">
        <v>48</v>
      </c>
      <c r="C93" s="30">
        <v>5691</v>
      </c>
      <c r="D93" s="31" t="s">
        <v>163</v>
      </c>
      <c r="E93" s="32">
        <v>8307</v>
      </c>
      <c r="F93" s="30" t="s">
        <v>242</v>
      </c>
      <c r="G93" s="26">
        <v>600000</v>
      </c>
      <c r="H93" s="26">
        <v>600000</v>
      </c>
      <c r="I93" s="26">
        <v>0</v>
      </c>
      <c r="J93" s="19">
        <v>1</v>
      </c>
      <c r="K93" s="20">
        <v>1</v>
      </c>
      <c r="L93" s="20">
        <v>0</v>
      </c>
      <c r="M93" s="30" t="s">
        <v>244</v>
      </c>
      <c r="N93" s="29">
        <f t="shared" si="4"/>
        <v>0</v>
      </c>
      <c r="O93" s="29">
        <f t="shared" si="5"/>
        <v>0</v>
      </c>
      <c r="P93" s="29">
        <f t="shared" si="6"/>
        <v>0</v>
      </c>
      <c r="Q93" s="29">
        <f t="shared" si="7"/>
        <v>0</v>
      </c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30" t="s">
        <v>141</v>
      </c>
      <c r="B94" s="30" t="s">
        <v>223</v>
      </c>
      <c r="C94" s="30">
        <v>5691</v>
      </c>
      <c r="D94" s="31" t="s">
        <v>163</v>
      </c>
      <c r="E94" s="32">
        <v>8307</v>
      </c>
      <c r="F94" s="30" t="s">
        <v>242</v>
      </c>
      <c r="G94" s="26">
        <v>320000</v>
      </c>
      <c r="H94" s="26">
        <v>320000</v>
      </c>
      <c r="I94" s="26">
        <v>228000</v>
      </c>
      <c r="J94" s="19">
        <v>1</v>
      </c>
      <c r="K94" s="20">
        <v>1</v>
      </c>
      <c r="L94" s="20">
        <v>1</v>
      </c>
      <c r="M94" s="30" t="s">
        <v>244</v>
      </c>
      <c r="N94" s="29">
        <f t="shared" si="4"/>
        <v>0.71250000000000002</v>
      </c>
      <c r="O94" s="29">
        <f t="shared" si="5"/>
        <v>0.71250000000000002</v>
      </c>
      <c r="P94" s="29">
        <f t="shared" si="6"/>
        <v>1</v>
      </c>
      <c r="Q94" s="29">
        <f t="shared" si="7"/>
        <v>1</v>
      </c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30" t="s">
        <v>142</v>
      </c>
      <c r="B95" s="30" t="s">
        <v>220</v>
      </c>
      <c r="C95" s="30">
        <v>5621</v>
      </c>
      <c r="D95" s="31" t="s">
        <v>163</v>
      </c>
      <c r="E95" s="32">
        <v>8307</v>
      </c>
      <c r="F95" s="30" t="s">
        <v>242</v>
      </c>
      <c r="G95" s="26">
        <v>18500</v>
      </c>
      <c r="H95" s="26">
        <v>0</v>
      </c>
      <c r="I95" s="26">
        <v>0</v>
      </c>
      <c r="J95" s="19">
        <v>1</v>
      </c>
      <c r="K95" s="20">
        <v>0</v>
      </c>
      <c r="L95" s="20">
        <v>0</v>
      </c>
      <c r="M95" s="30" t="s">
        <v>244</v>
      </c>
      <c r="N95" s="29">
        <f t="shared" si="4"/>
        <v>0</v>
      </c>
      <c r="O95" s="29" t="e">
        <f t="shared" si="5"/>
        <v>#DIV/0!</v>
      </c>
      <c r="P95" s="29">
        <f t="shared" si="6"/>
        <v>0</v>
      </c>
      <c r="Q95" s="29" t="e">
        <f t="shared" si="7"/>
        <v>#DIV/0!</v>
      </c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30" t="s">
        <v>143</v>
      </c>
      <c r="B96" s="30" t="s">
        <v>224</v>
      </c>
      <c r="C96" s="30">
        <v>5411</v>
      </c>
      <c r="D96" s="31" t="s">
        <v>163</v>
      </c>
      <c r="E96" s="32">
        <v>8307</v>
      </c>
      <c r="F96" s="30" t="s">
        <v>242</v>
      </c>
      <c r="G96" s="26">
        <v>260000</v>
      </c>
      <c r="H96" s="26">
        <v>157750</v>
      </c>
      <c r="I96" s="26">
        <v>157750</v>
      </c>
      <c r="J96" s="19">
        <v>1</v>
      </c>
      <c r="K96" s="20">
        <v>1</v>
      </c>
      <c r="L96" s="20">
        <v>1</v>
      </c>
      <c r="M96" s="30" t="s">
        <v>244</v>
      </c>
      <c r="N96" s="29">
        <f t="shared" si="4"/>
        <v>0.60673076923076918</v>
      </c>
      <c r="O96" s="29">
        <f t="shared" si="5"/>
        <v>1</v>
      </c>
      <c r="P96" s="29">
        <f t="shared" si="6"/>
        <v>1</v>
      </c>
      <c r="Q96" s="29">
        <f t="shared" si="7"/>
        <v>1</v>
      </c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30" t="s">
        <v>144</v>
      </c>
      <c r="B97" s="30" t="s">
        <v>225</v>
      </c>
      <c r="C97" s="30">
        <v>5661</v>
      </c>
      <c r="D97" s="31" t="s">
        <v>163</v>
      </c>
      <c r="E97" s="32">
        <v>8307</v>
      </c>
      <c r="F97" s="30" t="s">
        <v>242</v>
      </c>
      <c r="G97" s="26">
        <v>145843</v>
      </c>
      <c r="H97" s="26">
        <v>145843</v>
      </c>
      <c r="I97" s="26">
        <v>0</v>
      </c>
      <c r="J97" s="19">
        <v>1</v>
      </c>
      <c r="K97" s="20">
        <v>1</v>
      </c>
      <c r="L97" s="20">
        <v>0</v>
      </c>
      <c r="M97" s="30" t="s">
        <v>244</v>
      </c>
      <c r="N97" s="29">
        <f t="shared" si="4"/>
        <v>0</v>
      </c>
      <c r="O97" s="29">
        <f t="shared" si="5"/>
        <v>0</v>
      </c>
      <c r="P97" s="29">
        <f t="shared" si="6"/>
        <v>0</v>
      </c>
      <c r="Q97" s="29">
        <f t="shared" si="7"/>
        <v>0</v>
      </c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30" t="s">
        <v>145</v>
      </c>
      <c r="B98" s="30" t="s">
        <v>226</v>
      </c>
      <c r="C98" s="30">
        <v>5621</v>
      </c>
      <c r="D98" s="31" t="s">
        <v>163</v>
      </c>
      <c r="E98" s="32">
        <v>8307</v>
      </c>
      <c r="F98" s="30" t="s">
        <v>242</v>
      </c>
      <c r="G98" s="26">
        <v>39000</v>
      </c>
      <c r="H98" s="26">
        <v>0</v>
      </c>
      <c r="I98" s="26">
        <v>0</v>
      </c>
      <c r="J98" s="19">
        <v>1</v>
      </c>
      <c r="K98" s="20">
        <v>0</v>
      </c>
      <c r="L98" s="20">
        <v>0</v>
      </c>
      <c r="M98" s="30" t="s">
        <v>244</v>
      </c>
      <c r="N98" s="29">
        <f t="shared" si="4"/>
        <v>0</v>
      </c>
      <c r="O98" s="29" t="e">
        <f t="shared" si="5"/>
        <v>#DIV/0!</v>
      </c>
      <c r="P98" s="29">
        <f t="shared" si="6"/>
        <v>0</v>
      </c>
      <c r="Q98" s="29" t="e">
        <f t="shared" si="7"/>
        <v>#DIV/0!</v>
      </c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30" t="s">
        <v>146</v>
      </c>
      <c r="B99" s="30" t="s">
        <v>227</v>
      </c>
      <c r="C99" s="30">
        <v>5631</v>
      </c>
      <c r="D99" s="31" t="s">
        <v>163</v>
      </c>
      <c r="E99" s="32">
        <v>8307</v>
      </c>
      <c r="F99" s="30" t="s">
        <v>242</v>
      </c>
      <c r="G99" s="26">
        <v>426688.6</v>
      </c>
      <c r="H99" s="26">
        <v>426688.6</v>
      </c>
      <c r="I99" s="26">
        <v>0</v>
      </c>
      <c r="J99" s="19">
        <v>1</v>
      </c>
      <c r="K99" s="20">
        <v>1</v>
      </c>
      <c r="L99" s="20">
        <v>0</v>
      </c>
      <c r="M99" s="30" t="s">
        <v>244</v>
      </c>
      <c r="N99" s="29">
        <f t="shared" si="4"/>
        <v>0</v>
      </c>
      <c r="O99" s="29">
        <f t="shared" si="5"/>
        <v>0</v>
      </c>
      <c r="P99" s="29">
        <f t="shared" si="6"/>
        <v>0</v>
      </c>
      <c r="Q99" s="29">
        <f t="shared" si="7"/>
        <v>0</v>
      </c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30" t="s">
        <v>147</v>
      </c>
      <c r="B100" s="30" t="s">
        <v>48</v>
      </c>
      <c r="C100" s="30">
        <v>5151</v>
      </c>
      <c r="D100" s="31" t="s">
        <v>163</v>
      </c>
      <c r="E100" s="32">
        <v>8307</v>
      </c>
      <c r="F100" s="30" t="s">
        <v>242</v>
      </c>
      <c r="G100" s="26">
        <v>94000</v>
      </c>
      <c r="H100" s="26">
        <v>1094000</v>
      </c>
      <c r="I100" s="26">
        <v>107451.68</v>
      </c>
      <c r="J100" s="19">
        <v>1</v>
      </c>
      <c r="K100" s="20">
        <v>1</v>
      </c>
      <c r="L100" s="20">
        <v>1</v>
      </c>
      <c r="M100" s="30" t="s">
        <v>244</v>
      </c>
      <c r="N100" s="29">
        <f t="shared" si="4"/>
        <v>1.1431029787234042</v>
      </c>
      <c r="O100" s="29">
        <f t="shared" si="5"/>
        <v>9.8219085923217542E-2</v>
      </c>
      <c r="P100" s="29">
        <f t="shared" si="6"/>
        <v>1</v>
      </c>
      <c r="Q100" s="29">
        <f t="shared" si="7"/>
        <v>1</v>
      </c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30" t="s">
        <v>148</v>
      </c>
      <c r="B101" s="30" t="s">
        <v>49</v>
      </c>
      <c r="C101" s="30">
        <v>5151</v>
      </c>
      <c r="D101" s="31" t="s">
        <v>163</v>
      </c>
      <c r="E101" s="32">
        <v>8307</v>
      </c>
      <c r="F101" s="30" t="s">
        <v>242</v>
      </c>
      <c r="G101" s="26">
        <v>32000</v>
      </c>
      <c r="H101" s="26">
        <v>322000</v>
      </c>
      <c r="I101" s="26">
        <v>100999</v>
      </c>
      <c r="J101" s="19">
        <v>1</v>
      </c>
      <c r="K101" s="20">
        <v>2</v>
      </c>
      <c r="L101" s="20">
        <v>2</v>
      </c>
      <c r="M101" s="30" t="s">
        <v>244</v>
      </c>
      <c r="N101" s="29">
        <f t="shared" si="4"/>
        <v>3.1562187499999999</v>
      </c>
      <c r="O101" s="29">
        <f t="shared" si="5"/>
        <v>0.31366149068322979</v>
      </c>
      <c r="P101" s="29">
        <f t="shared" si="6"/>
        <v>2</v>
      </c>
      <c r="Q101" s="29">
        <f t="shared" si="7"/>
        <v>1</v>
      </c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30" t="s">
        <v>149</v>
      </c>
      <c r="B102" s="30" t="s">
        <v>228</v>
      </c>
      <c r="C102" s="30">
        <v>5621</v>
      </c>
      <c r="D102" s="31" t="s">
        <v>163</v>
      </c>
      <c r="E102" s="32">
        <v>8307</v>
      </c>
      <c r="F102" s="30" t="s">
        <v>242</v>
      </c>
      <c r="G102" s="26">
        <v>130000</v>
      </c>
      <c r="H102" s="26">
        <v>130000</v>
      </c>
      <c r="I102" s="26">
        <v>0</v>
      </c>
      <c r="J102" s="19">
        <v>1</v>
      </c>
      <c r="K102" s="20">
        <v>1</v>
      </c>
      <c r="L102" s="20">
        <v>0</v>
      </c>
      <c r="M102" s="30" t="s">
        <v>244</v>
      </c>
      <c r="N102" s="29">
        <f t="shared" si="4"/>
        <v>0</v>
      </c>
      <c r="O102" s="29">
        <f t="shared" si="5"/>
        <v>0</v>
      </c>
      <c r="P102" s="29">
        <f t="shared" si="6"/>
        <v>0</v>
      </c>
      <c r="Q102" s="29">
        <f t="shared" si="7"/>
        <v>0</v>
      </c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30" t="s">
        <v>150</v>
      </c>
      <c r="B103" s="30" t="s">
        <v>228</v>
      </c>
      <c r="C103" s="30">
        <v>5621</v>
      </c>
      <c r="D103" s="31" t="s">
        <v>163</v>
      </c>
      <c r="E103" s="32">
        <v>8307</v>
      </c>
      <c r="F103" s="30" t="s">
        <v>242</v>
      </c>
      <c r="G103" s="26">
        <v>170000</v>
      </c>
      <c r="H103" s="26">
        <v>170000</v>
      </c>
      <c r="I103" s="26">
        <v>0</v>
      </c>
      <c r="J103" s="19">
        <v>1</v>
      </c>
      <c r="K103" s="20">
        <v>1</v>
      </c>
      <c r="L103" s="20">
        <v>0</v>
      </c>
      <c r="M103" s="30" t="s">
        <v>244</v>
      </c>
      <c r="N103" s="29">
        <f t="shared" si="4"/>
        <v>0</v>
      </c>
      <c r="O103" s="29">
        <f t="shared" si="5"/>
        <v>0</v>
      </c>
      <c r="P103" s="29">
        <f t="shared" si="6"/>
        <v>0</v>
      </c>
      <c r="Q103" s="29">
        <f t="shared" si="7"/>
        <v>0</v>
      </c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30" t="s">
        <v>151</v>
      </c>
      <c r="B104" s="30" t="s">
        <v>229</v>
      </c>
      <c r="C104" s="30">
        <v>5621</v>
      </c>
      <c r="D104" s="31" t="s">
        <v>163</v>
      </c>
      <c r="E104" s="32">
        <v>8307</v>
      </c>
      <c r="F104" s="30" t="s">
        <v>242</v>
      </c>
      <c r="G104" s="26">
        <v>135000</v>
      </c>
      <c r="H104" s="26">
        <v>0</v>
      </c>
      <c r="I104" s="26">
        <v>0</v>
      </c>
      <c r="J104" s="19">
        <v>1</v>
      </c>
      <c r="K104" s="20">
        <v>0</v>
      </c>
      <c r="L104" s="20">
        <v>0</v>
      </c>
      <c r="M104" s="30" t="s">
        <v>244</v>
      </c>
      <c r="N104" s="29">
        <f t="shared" si="4"/>
        <v>0</v>
      </c>
      <c r="O104" s="29" t="e">
        <f t="shared" si="5"/>
        <v>#DIV/0!</v>
      </c>
      <c r="P104" s="29">
        <f t="shared" si="6"/>
        <v>0</v>
      </c>
      <c r="Q104" s="29" t="e">
        <f t="shared" si="7"/>
        <v>#DIV/0!</v>
      </c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30" t="s">
        <v>152</v>
      </c>
      <c r="B105" s="30" t="s">
        <v>229</v>
      </c>
      <c r="C105" s="30">
        <v>5621</v>
      </c>
      <c r="D105" s="31" t="s">
        <v>163</v>
      </c>
      <c r="E105" s="32">
        <v>8307</v>
      </c>
      <c r="F105" s="30" t="s">
        <v>242</v>
      </c>
      <c r="G105" s="26">
        <v>135000</v>
      </c>
      <c r="H105" s="26">
        <v>0</v>
      </c>
      <c r="I105" s="26">
        <v>0</v>
      </c>
      <c r="J105" s="19">
        <v>1</v>
      </c>
      <c r="K105" s="20">
        <v>0</v>
      </c>
      <c r="L105" s="20">
        <v>0</v>
      </c>
      <c r="M105" s="30" t="s">
        <v>244</v>
      </c>
      <c r="N105" s="29">
        <f t="shared" si="4"/>
        <v>0</v>
      </c>
      <c r="O105" s="29" t="e">
        <f t="shared" si="5"/>
        <v>#DIV/0!</v>
      </c>
      <c r="P105" s="29">
        <f t="shared" si="6"/>
        <v>0</v>
      </c>
      <c r="Q105" s="29" t="e">
        <f t="shared" si="7"/>
        <v>#DIV/0!</v>
      </c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30" t="s">
        <v>153</v>
      </c>
      <c r="B106" s="30" t="s">
        <v>230</v>
      </c>
      <c r="C106" s="30">
        <v>5621</v>
      </c>
      <c r="D106" s="31" t="s">
        <v>163</v>
      </c>
      <c r="E106" s="32">
        <v>8307</v>
      </c>
      <c r="F106" s="30" t="s">
        <v>242</v>
      </c>
      <c r="G106" s="26">
        <v>57500</v>
      </c>
      <c r="H106" s="26">
        <v>0</v>
      </c>
      <c r="I106" s="26">
        <v>0</v>
      </c>
      <c r="J106" s="19">
        <v>1</v>
      </c>
      <c r="K106" s="20">
        <v>0</v>
      </c>
      <c r="L106" s="20">
        <v>0</v>
      </c>
      <c r="M106" s="30" t="s">
        <v>244</v>
      </c>
      <c r="N106" s="29">
        <f t="shared" si="4"/>
        <v>0</v>
      </c>
      <c r="O106" s="29" t="e">
        <f t="shared" si="5"/>
        <v>#DIV/0!</v>
      </c>
      <c r="P106" s="29">
        <f t="shared" si="6"/>
        <v>0</v>
      </c>
      <c r="Q106" s="29" t="e">
        <f t="shared" si="7"/>
        <v>#DIV/0!</v>
      </c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30" t="s">
        <v>154</v>
      </c>
      <c r="B107" s="30" t="s">
        <v>231</v>
      </c>
      <c r="C107" s="30">
        <v>5651</v>
      </c>
      <c r="D107" s="31" t="s">
        <v>163</v>
      </c>
      <c r="E107" s="32">
        <v>8307</v>
      </c>
      <c r="F107" s="30" t="s">
        <v>242</v>
      </c>
      <c r="G107" s="26">
        <v>240000</v>
      </c>
      <c r="H107" s="26">
        <v>0</v>
      </c>
      <c r="I107" s="26">
        <v>0</v>
      </c>
      <c r="J107" s="19">
        <v>1</v>
      </c>
      <c r="K107" s="20">
        <v>0</v>
      </c>
      <c r="L107" s="20">
        <v>0</v>
      </c>
      <c r="M107" s="30" t="s">
        <v>244</v>
      </c>
      <c r="N107" s="29">
        <f t="shared" si="4"/>
        <v>0</v>
      </c>
      <c r="O107" s="29" t="e">
        <f t="shared" si="5"/>
        <v>#DIV/0!</v>
      </c>
      <c r="P107" s="29">
        <f t="shared" si="6"/>
        <v>0</v>
      </c>
      <c r="Q107" s="29" t="e">
        <f t="shared" si="7"/>
        <v>#DIV/0!</v>
      </c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30" t="s">
        <v>155</v>
      </c>
      <c r="B108" s="30" t="s">
        <v>231</v>
      </c>
      <c r="C108" s="30">
        <v>5651</v>
      </c>
      <c r="D108" s="31" t="s">
        <v>163</v>
      </c>
      <c r="E108" s="32">
        <v>8307</v>
      </c>
      <c r="F108" s="30" t="s">
        <v>242</v>
      </c>
      <c r="G108" s="26">
        <v>750000</v>
      </c>
      <c r="H108" s="26">
        <v>0</v>
      </c>
      <c r="I108" s="26">
        <v>0</v>
      </c>
      <c r="J108" s="19">
        <v>3</v>
      </c>
      <c r="K108" s="20">
        <v>0</v>
      </c>
      <c r="L108" s="20">
        <v>0</v>
      </c>
      <c r="M108" s="30" t="s">
        <v>244</v>
      </c>
      <c r="N108" s="29">
        <f t="shared" si="4"/>
        <v>0</v>
      </c>
      <c r="O108" s="29" t="e">
        <f t="shared" si="5"/>
        <v>#DIV/0!</v>
      </c>
      <c r="P108" s="29">
        <f t="shared" si="6"/>
        <v>0</v>
      </c>
      <c r="Q108" s="29" t="e">
        <f t="shared" si="7"/>
        <v>#DIV/0!</v>
      </c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30" t="s">
        <v>156</v>
      </c>
      <c r="B109" s="30" t="s">
        <v>50</v>
      </c>
      <c r="C109" s="30">
        <v>5651</v>
      </c>
      <c r="D109" s="31" t="s">
        <v>163</v>
      </c>
      <c r="E109" s="32">
        <v>8307</v>
      </c>
      <c r="F109" s="30" t="s">
        <v>242</v>
      </c>
      <c r="G109" s="26">
        <v>266000</v>
      </c>
      <c r="H109" s="26">
        <v>236137.61</v>
      </c>
      <c r="I109" s="26">
        <v>0</v>
      </c>
      <c r="J109" s="19">
        <v>4</v>
      </c>
      <c r="K109" s="20">
        <v>4</v>
      </c>
      <c r="L109" s="20">
        <v>0</v>
      </c>
      <c r="M109" s="30" t="s">
        <v>244</v>
      </c>
      <c r="N109" s="29">
        <f t="shared" si="4"/>
        <v>0</v>
      </c>
      <c r="O109" s="29">
        <f t="shared" si="5"/>
        <v>0</v>
      </c>
      <c r="P109" s="29">
        <f t="shared" si="6"/>
        <v>0</v>
      </c>
      <c r="Q109" s="29">
        <f t="shared" si="7"/>
        <v>0</v>
      </c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30" t="s">
        <v>157</v>
      </c>
      <c r="B110" s="30" t="s">
        <v>232</v>
      </c>
      <c r="C110" s="30">
        <v>5651</v>
      </c>
      <c r="D110" s="31" t="s">
        <v>163</v>
      </c>
      <c r="E110" s="32">
        <v>8307</v>
      </c>
      <c r="F110" s="30" t="s">
        <v>242</v>
      </c>
      <c r="G110" s="26">
        <v>66000</v>
      </c>
      <c r="H110" s="26">
        <v>95862.39</v>
      </c>
      <c r="I110" s="26">
        <v>95862.39</v>
      </c>
      <c r="J110" s="19">
        <v>3</v>
      </c>
      <c r="K110" s="20">
        <v>3</v>
      </c>
      <c r="L110" s="20">
        <v>3</v>
      </c>
      <c r="M110" s="30" t="s">
        <v>244</v>
      </c>
      <c r="N110" s="29">
        <f t="shared" si="4"/>
        <v>1.4524604545454545</v>
      </c>
      <c r="O110" s="29">
        <f t="shared" si="5"/>
        <v>1</v>
      </c>
      <c r="P110" s="29">
        <f t="shared" si="6"/>
        <v>1</v>
      </c>
      <c r="Q110" s="29">
        <f t="shared" si="7"/>
        <v>1</v>
      </c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30" t="s">
        <v>158</v>
      </c>
      <c r="B111" s="30" t="s">
        <v>233</v>
      </c>
      <c r="C111" s="30">
        <v>5651</v>
      </c>
      <c r="D111" s="31" t="s">
        <v>163</v>
      </c>
      <c r="E111" s="32">
        <v>8307</v>
      </c>
      <c r="F111" s="30" t="s">
        <v>242</v>
      </c>
      <c r="G111" s="26">
        <v>300000</v>
      </c>
      <c r="H111" s="26">
        <v>300000</v>
      </c>
      <c r="I111" s="26">
        <v>210531.96</v>
      </c>
      <c r="J111" s="19">
        <v>3</v>
      </c>
      <c r="K111" s="20">
        <v>3</v>
      </c>
      <c r="L111" s="20">
        <v>3</v>
      </c>
      <c r="M111" s="30" t="s">
        <v>244</v>
      </c>
      <c r="N111" s="29">
        <f t="shared" si="4"/>
        <v>0.70177319999999999</v>
      </c>
      <c r="O111" s="29">
        <f t="shared" si="5"/>
        <v>0.70177319999999999</v>
      </c>
      <c r="P111" s="29">
        <f t="shared" si="6"/>
        <v>1</v>
      </c>
      <c r="Q111" s="29">
        <f t="shared" si="7"/>
        <v>1</v>
      </c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30" t="s">
        <v>159</v>
      </c>
      <c r="B112" s="30" t="s">
        <v>46</v>
      </c>
      <c r="C112" s="30">
        <v>5151</v>
      </c>
      <c r="D112" s="31" t="s">
        <v>163</v>
      </c>
      <c r="E112" s="32">
        <v>8308</v>
      </c>
      <c r="F112" s="30" t="s">
        <v>243</v>
      </c>
      <c r="G112" s="26">
        <v>32000</v>
      </c>
      <c r="H112" s="26">
        <v>27000</v>
      </c>
      <c r="I112" s="26">
        <v>26876</v>
      </c>
      <c r="J112" s="19">
        <v>1</v>
      </c>
      <c r="K112" s="20">
        <v>1</v>
      </c>
      <c r="L112" s="20">
        <v>1</v>
      </c>
      <c r="M112" s="30" t="s">
        <v>244</v>
      </c>
      <c r="N112" s="29">
        <f t="shared" si="4"/>
        <v>0.83987500000000004</v>
      </c>
      <c r="O112" s="29">
        <f t="shared" si="5"/>
        <v>0.99540740740740741</v>
      </c>
      <c r="P112" s="29">
        <f t="shared" si="6"/>
        <v>1</v>
      </c>
      <c r="Q112" s="29">
        <f t="shared" si="7"/>
        <v>1</v>
      </c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30" t="s">
        <v>160</v>
      </c>
      <c r="B113" s="30" t="s">
        <v>234</v>
      </c>
      <c r="C113" s="30">
        <v>5411</v>
      </c>
      <c r="D113" s="31" t="s">
        <v>163</v>
      </c>
      <c r="E113" s="32">
        <v>8308</v>
      </c>
      <c r="F113" s="30" t="s">
        <v>243</v>
      </c>
      <c r="G113" s="26">
        <v>530000</v>
      </c>
      <c r="H113" s="26">
        <v>521289.42</v>
      </c>
      <c r="I113" s="26">
        <v>406403.45</v>
      </c>
      <c r="J113" s="19">
        <v>1</v>
      </c>
      <c r="K113" s="20">
        <v>1</v>
      </c>
      <c r="L113" s="20">
        <v>1</v>
      </c>
      <c r="M113" s="30" t="s">
        <v>244</v>
      </c>
      <c r="N113" s="29">
        <f t="shared" si="4"/>
        <v>0.76679896226415101</v>
      </c>
      <c r="O113" s="29">
        <f t="shared" si="5"/>
        <v>0.77961192843699001</v>
      </c>
      <c r="P113" s="29">
        <f t="shared" si="6"/>
        <v>1</v>
      </c>
      <c r="Q113" s="29">
        <f t="shared" si="7"/>
        <v>1</v>
      </c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30" t="s">
        <v>161</v>
      </c>
      <c r="B114" s="30" t="s">
        <v>203</v>
      </c>
      <c r="C114" s="30">
        <v>5621</v>
      </c>
      <c r="D114" s="31" t="s">
        <v>163</v>
      </c>
      <c r="E114" s="32">
        <v>8308</v>
      </c>
      <c r="F114" s="30" t="s">
        <v>243</v>
      </c>
      <c r="G114" s="26">
        <v>150000</v>
      </c>
      <c r="H114" s="26">
        <v>150000</v>
      </c>
      <c r="I114" s="26">
        <v>0</v>
      </c>
      <c r="J114" s="19">
        <v>12</v>
      </c>
      <c r="K114" s="20">
        <v>12</v>
      </c>
      <c r="L114" s="20">
        <v>0</v>
      </c>
      <c r="M114" s="30" t="s">
        <v>244</v>
      </c>
      <c r="N114" s="29">
        <f t="shared" si="4"/>
        <v>0</v>
      </c>
      <c r="O114" s="29">
        <f t="shared" si="5"/>
        <v>0</v>
      </c>
      <c r="P114" s="29">
        <f t="shared" si="6"/>
        <v>0</v>
      </c>
      <c r="Q114" s="29">
        <f t="shared" si="7"/>
        <v>0</v>
      </c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30" t="s">
        <v>162</v>
      </c>
      <c r="B115" s="30" t="s">
        <v>235</v>
      </c>
      <c r="C115" s="30">
        <v>5631</v>
      </c>
      <c r="D115" s="31" t="s">
        <v>163</v>
      </c>
      <c r="E115" s="32">
        <v>8308</v>
      </c>
      <c r="F115" s="30" t="s">
        <v>243</v>
      </c>
      <c r="G115" s="26">
        <v>60000</v>
      </c>
      <c r="H115" s="26">
        <v>60000</v>
      </c>
      <c r="I115" s="26">
        <v>0</v>
      </c>
      <c r="J115" s="19">
        <v>2</v>
      </c>
      <c r="K115" s="20">
        <v>2</v>
      </c>
      <c r="L115" s="20">
        <v>0</v>
      </c>
      <c r="M115" s="30" t="s">
        <v>244</v>
      </c>
      <c r="N115" s="29">
        <f t="shared" si="4"/>
        <v>0</v>
      </c>
      <c r="O115" s="29">
        <f t="shared" si="5"/>
        <v>0</v>
      </c>
      <c r="P115" s="29">
        <f t="shared" si="6"/>
        <v>0</v>
      </c>
      <c r="Q115" s="29">
        <f t="shared" si="7"/>
        <v>0</v>
      </c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30" t="s">
        <v>246</v>
      </c>
      <c r="B116" s="30" t="s">
        <v>245</v>
      </c>
      <c r="C116" s="30">
        <v>5411</v>
      </c>
      <c r="D116" s="31" t="s">
        <v>163</v>
      </c>
      <c r="E116" s="32">
        <v>8308</v>
      </c>
      <c r="F116" s="30" t="s">
        <v>243</v>
      </c>
      <c r="G116" s="26">
        <v>0</v>
      </c>
      <c r="H116" s="26">
        <v>4040808.62</v>
      </c>
      <c r="I116" s="26">
        <v>4040808.62</v>
      </c>
      <c r="J116" s="19">
        <v>0</v>
      </c>
      <c r="K116" s="20">
        <v>3</v>
      </c>
      <c r="L116" s="20">
        <v>3</v>
      </c>
      <c r="M116" s="30" t="s">
        <v>244</v>
      </c>
      <c r="N116" s="29" t="e">
        <f t="shared" si="4"/>
        <v>#DIV/0!</v>
      </c>
      <c r="O116" s="29">
        <f t="shared" si="5"/>
        <v>1</v>
      </c>
      <c r="P116" s="29" t="e">
        <f t="shared" si="6"/>
        <v>#DIV/0!</v>
      </c>
      <c r="Q116" s="29">
        <f t="shared" si="7"/>
        <v>1</v>
      </c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30" t="s">
        <v>247</v>
      </c>
      <c r="B117" s="30" t="s">
        <v>249</v>
      </c>
      <c r="C117" s="30">
        <v>5621</v>
      </c>
      <c r="D117" s="31" t="s">
        <v>163</v>
      </c>
      <c r="E117" s="32">
        <v>8308</v>
      </c>
      <c r="F117" s="30" t="s">
        <v>243</v>
      </c>
      <c r="G117" s="26">
        <v>0</v>
      </c>
      <c r="H117" s="26">
        <v>90000</v>
      </c>
      <c r="I117" s="26">
        <v>90000</v>
      </c>
      <c r="J117" s="19">
        <v>0</v>
      </c>
      <c r="K117" s="20">
        <v>6</v>
      </c>
      <c r="L117" s="20">
        <v>6</v>
      </c>
      <c r="M117" s="30" t="s">
        <v>244</v>
      </c>
      <c r="N117" s="29" t="e">
        <f t="shared" si="4"/>
        <v>#DIV/0!</v>
      </c>
      <c r="O117" s="29">
        <f t="shared" si="5"/>
        <v>1</v>
      </c>
      <c r="P117" s="29" t="e">
        <f t="shared" si="6"/>
        <v>#DIV/0!</v>
      </c>
      <c r="Q117" s="29">
        <f t="shared" si="7"/>
        <v>1</v>
      </c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30" t="s">
        <v>248</v>
      </c>
      <c r="B118" s="30" t="s">
        <v>250</v>
      </c>
      <c r="C118" s="30">
        <v>5621</v>
      </c>
      <c r="D118" s="31" t="s">
        <v>163</v>
      </c>
      <c r="E118" s="32">
        <v>8308</v>
      </c>
      <c r="F118" s="30" t="s">
        <v>243</v>
      </c>
      <c r="G118" s="26">
        <v>0</v>
      </c>
      <c r="H118" s="26">
        <v>129393.14</v>
      </c>
      <c r="I118" s="26">
        <v>129393.14</v>
      </c>
      <c r="J118" s="19">
        <v>0</v>
      </c>
      <c r="K118" s="20">
        <v>2</v>
      </c>
      <c r="L118" s="20">
        <v>2</v>
      </c>
      <c r="M118" s="30" t="s">
        <v>244</v>
      </c>
      <c r="N118" s="29" t="e">
        <f t="shared" si="4"/>
        <v>#DIV/0!</v>
      </c>
      <c r="O118" s="29">
        <f t="shared" si="5"/>
        <v>1</v>
      </c>
      <c r="P118" s="29" t="e">
        <f t="shared" si="6"/>
        <v>#DIV/0!</v>
      </c>
      <c r="Q118" s="29">
        <f t="shared" si="7"/>
        <v>1</v>
      </c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30" t="s">
        <v>251</v>
      </c>
      <c r="B119" s="30" t="s">
        <v>252</v>
      </c>
      <c r="C119" s="30">
        <v>5651</v>
      </c>
      <c r="D119" s="31" t="s">
        <v>163</v>
      </c>
      <c r="E119" s="32">
        <v>8307</v>
      </c>
      <c r="F119" s="30" t="s">
        <v>242</v>
      </c>
      <c r="G119" s="26">
        <v>0</v>
      </c>
      <c r="H119" s="26">
        <v>50949.45</v>
      </c>
      <c r="I119" s="26">
        <v>50949.45</v>
      </c>
      <c r="J119" s="19">
        <v>0</v>
      </c>
      <c r="K119" s="20">
        <v>3</v>
      </c>
      <c r="L119" s="20">
        <v>3</v>
      </c>
      <c r="M119" s="30" t="s">
        <v>244</v>
      </c>
      <c r="N119" s="29" t="e">
        <f t="shared" si="4"/>
        <v>#DIV/0!</v>
      </c>
      <c r="O119" s="29">
        <f t="shared" si="5"/>
        <v>1</v>
      </c>
      <c r="P119" s="29" t="e">
        <f t="shared" si="6"/>
        <v>#DIV/0!</v>
      </c>
      <c r="Q119" s="29">
        <f t="shared" si="7"/>
        <v>1</v>
      </c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30" t="s">
        <v>253</v>
      </c>
      <c r="B120" s="30" t="s">
        <v>254</v>
      </c>
      <c r="C120" s="30">
        <v>5661</v>
      </c>
      <c r="D120" s="31" t="s">
        <v>163</v>
      </c>
      <c r="E120" s="32">
        <v>8307</v>
      </c>
      <c r="F120" s="30" t="s">
        <v>242</v>
      </c>
      <c r="G120" s="26">
        <v>0</v>
      </c>
      <c r="H120" s="26">
        <v>90000</v>
      </c>
      <c r="I120" s="26">
        <v>90000</v>
      </c>
      <c r="J120" s="19">
        <v>0</v>
      </c>
      <c r="K120" s="20">
        <v>2</v>
      </c>
      <c r="L120" s="20">
        <v>2</v>
      </c>
      <c r="M120" s="30" t="s">
        <v>244</v>
      </c>
      <c r="N120" s="29" t="e">
        <f t="shared" si="4"/>
        <v>#DIV/0!</v>
      </c>
      <c r="O120" s="29">
        <f t="shared" si="5"/>
        <v>1</v>
      </c>
      <c r="P120" s="29" t="e">
        <f t="shared" si="6"/>
        <v>#DIV/0!</v>
      </c>
      <c r="Q120" s="29">
        <f t="shared" si="7"/>
        <v>1</v>
      </c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30" t="s">
        <v>255</v>
      </c>
      <c r="B121" s="30" t="s">
        <v>266</v>
      </c>
      <c r="C121" s="30">
        <v>6131</v>
      </c>
      <c r="D121" s="31" t="s">
        <v>264</v>
      </c>
      <c r="E121" s="32">
        <v>8306</v>
      </c>
      <c r="F121" s="30" t="s">
        <v>241</v>
      </c>
      <c r="G121" s="26">
        <v>20343645.399999999</v>
      </c>
      <c r="H121" s="26">
        <v>17598792.02</v>
      </c>
      <c r="I121" s="26">
        <v>4953143.58</v>
      </c>
      <c r="J121" s="19">
        <v>1</v>
      </c>
      <c r="K121" s="20">
        <v>1</v>
      </c>
      <c r="L121" s="20">
        <v>0.28000000000000003</v>
      </c>
      <c r="M121" s="30" t="s">
        <v>264</v>
      </c>
      <c r="N121" s="29">
        <f t="shared" si="4"/>
        <v>0.24347374733537189</v>
      </c>
      <c r="O121" s="29">
        <f t="shared" si="5"/>
        <v>0.28144792974262334</v>
      </c>
      <c r="P121" s="29">
        <f t="shared" si="6"/>
        <v>0.28000000000000003</v>
      </c>
      <c r="Q121" s="29">
        <f t="shared" si="7"/>
        <v>0.28000000000000003</v>
      </c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30" t="s">
        <v>256</v>
      </c>
      <c r="B122" s="30" t="s">
        <v>266</v>
      </c>
      <c r="C122" s="30">
        <v>6131</v>
      </c>
      <c r="D122" s="31" t="s">
        <v>264</v>
      </c>
      <c r="E122" s="32">
        <v>8306</v>
      </c>
      <c r="F122" s="30" t="s">
        <v>241</v>
      </c>
      <c r="G122" s="26">
        <v>0</v>
      </c>
      <c r="H122" s="26">
        <v>56891059.640000001</v>
      </c>
      <c r="I122" s="26">
        <v>56471422.239999995</v>
      </c>
      <c r="J122" s="19">
        <v>0</v>
      </c>
      <c r="K122" s="20">
        <v>1</v>
      </c>
      <c r="L122" s="20">
        <v>0.99</v>
      </c>
      <c r="M122" s="30" t="s">
        <v>264</v>
      </c>
      <c r="N122" s="29" t="e">
        <f t="shared" si="4"/>
        <v>#DIV/0!</v>
      </c>
      <c r="O122" s="29">
        <f t="shared" si="5"/>
        <v>0.99262384278557259</v>
      </c>
      <c r="P122" s="29" t="e">
        <f t="shared" si="6"/>
        <v>#DIV/0!</v>
      </c>
      <c r="Q122" s="29">
        <f t="shared" si="7"/>
        <v>0.99</v>
      </c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30" t="s">
        <v>257</v>
      </c>
      <c r="B123" s="30" t="s">
        <v>265</v>
      </c>
      <c r="C123" s="30">
        <v>6131</v>
      </c>
      <c r="D123" s="31" t="s">
        <v>264</v>
      </c>
      <c r="E123" s="32">
        <v>8306</v>
      </c>
      <c r="F123" s="30" t="s">
        <v>241</v>
      </c>
      <c r="G123" s="26">
        <v>0</v>
      </c>
      <c r="H123" s="26">
        <v>27845748.830000002</v>
      </c>
      <c r="I123" s="26">
        <v>24571971.290000003</v>
      </c>
      <c r="J123" s="19">
        <v>0</v>
      </c>
      <c r="K123" s="20">
        <v>1</v>
      </c>
      <c r="L123" s="20">
        <v>0.88</v>
      </c>
      <c r="M123" s="30" t="s">
        <v>264</v>
      </c>
      <c r="N123" s="29" t="e">
        <f t="shared" si="4"/>
        <v>#DIV/0!</v>
      </c>
      <c r="O123" s="29">
        <f t="shared" si="5"/>
        <v>0.88243169325462889</v>
      </c>
      <c r="P123" s="29" t="e">
        <f t="shared" si="6"/>
        <v>#DIV/0!</v>
      </c>
      <c r="Q123" s="29">
        <f t="shared" si="7"/>
        <v>0.88</v>
      </c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30" t="s">
        <v>258</v>
      </c>
      <c r="B124" s="30" t="s">
        <v>265</v>
      </c>
      <c r="C124" s="30">
        <v>6231</v>
      </c>
      <c r="D124" s="31" t="s">
        <v>264</v>
      </c>
      <c r="E124" s="32">
        <v>8306</v>
      </c>
      <c r="F124" s="30" t="s">
        <v>241</v>
      </c>
      <c r="G124" s="26">
        <v>0</v>
      </c>
      <c r="H124" s="26">
        <v>6153464.0499999998</v>
      </c>
      <c r="I124" s="26">
        <v>6153464.0499999998</v>
      </c>
      <c r="J124" s="19">
        <v>0</v>
      </c>
      <c r="K124" s="20">
        <v>1</v>
      </c>
      <c r="L124" s="20">
        <v>1</v>
      </c>
      <c r="M124" s="30" t="s">
        <v>264</v>
      </c>
      <c r="N124" s="29" t="e">
        <f t="shared" si="4"/>
        <v>#DIV/0!</v>
      </c>
      <c r="O124" s="29">
        <f>+I124/H124</f>
        <v>1</v>
      </c>
      <c r="P124" s="29" t="e">
        <f t="shared" si="6"/>
        <v>#DIV/0!</v>
      </c>
      <c r="Q124" s="29">
        <f t="shared" si="7"/>
        <v>1</v>
      </c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30" t="s">
        <v>259</v>
      </c>
      <c r="B125" s="30" t="s">
        <v>265</v>
      </c>
      <c r="C125" s="30">
        <v>6231</v>
      </c>
      <c r="D125" s="31" t="s">
        <v>264</v>
      </c>
      <c r="E125" s="32">
        <v>8306</v>
      </c>
      <c r="F125" s="30" t="s">
        <v>241</v>
      </c>
      <c r="G125" s="26">
        <v>0</v>
      </c>
      <c r="H125" s="26">
        <v>2030939.46</v>
      </c>
      <c r="I125" s="26">
        <v>2030939.46</v>
      </c>
      <c r="J125" s="19">
        <v>0</v>
      </c>
      <c r="K125" s="20">
        <v>1</v>
      </c>
      <c r="L125" s="20">
        <v>1</v>
      </c>
      <c r="M125" s="30" t="s">
        <v>264</v>
      </c>
      <c r="N125" s="29" t="e">
        <f t="shared" si="4"/>
        <v>#DIV/0!</v>
      </c>
      <c r="O125" s="29">
        <f t="shared" si="5"/>
        <v>1</v>
      </c>
      <c r="P125" s="29" t="e">
        <f t="shared" si="6"/>
        <v>#DIV/0!</v>
      </c>
      <c r="Q125" s="29">
        <f t="shared" si="7"/>
        <v>1</v>
      </c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30" t="s">
        <v>260</v>
      </c>
      <c r="B126" s="30" t="s">
        <v>265</v>
      </c>
      <c r="C126" s="30">
        <v>6231</v>
      </c>
      <c r="D126" s="31" t="s">
        <v>264</v>
      </c>
      <c r="E126" s="32">
        <v>8306</v>
      </c>
      <c r="F126" s="30" t="s">
        <v>241</v>
      </c>
      <c r="G126" s="26">
        <v>0</v>
      </c>
      <c r="H126" s="26">
        <v>4153585.69</v>
      </c>
      <c r="I126" s="26">
        <v>4153585.69</v>
      </c>
      <c r="J126" s="19">
        <v>0</v>
      </c>
      <c r="K126" s="20">
        <v>1</v>
      </c>
      <c r="L126" s="20">
        <v>1</v>
      </c>
      <c r="M126" s="30" t="s">
        <v>264</v>
      </c>
      <c r="N126" s="29" t="e">
        <f t="shared" si="4"/>
        <v>#DIV/0!</v>
      </c>
      <c r="O126" s="29">
        <f t="shared" si="5"/>
        <v>1</v>
      </c>
      <c r="P126" s="29" t="e">
        <f t="shared" si="6"/>
        <v>#DIV/0!</v>
      </c>
      <c r="Q126" s="29">
        <f t="shared" si="7"/>
        <v>1</v>
      </c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30" t="s">
        <v>261</v>
      </c>
      <c r="B127" s="30" t="s">
        <v>265</v>
      </c>
      <c r="C127" s="30">
        <v>6231</v>
      </c>
      <c r="D127" s="31" t="s">
        <v>264</v>
      </c>
      <c r="E127" s="32">
        <v>8306</v>
      </c>
      <c r="F127" s="30" t="s">
        <v>241</v>
      </c>
      <c r="G127" s="26">
        <v>0</v>
      </c>
      <c r="H127" s="26">
        <v>805788.90999999992</v>
      </c>
      <c r="I127" s="26">
        <v>805788.90999999992</v>
      </c>
      <c r="J127" s="19">
        <v>0</v>
      </c>
      <c r="K127" s="20">
        <v>1</v>
      </c>
      <c r="L127" s="20">
        <v>1</v>
      </c>
      <c r="M127" s="30" t="s">
        <v>264</v>
      </c>
      <c r="N127" s="29" t="e">
        <f t="shared" si="4"/>
        <v>#DIV/0!</v>
      </c>
      <c r="O127" s="29">
        <f t="shared" si="5"/>
        <v>1</v>
      </c>
      <c r="P127" s="29" t="e">
        <f t="shared" si="6"/>
        <v>#DIV/0!</v>
      </c>
      <c r="Q127" s="29">
        <f t="shared" si="7"/>
        <v>1</v>
      </c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30" t="s">
        <v>262</v>
      </c>
      <c r="B128" s="30" t="s">
        <v>267</v>
      </c>
      <c r="C128" s="30">
        <v>6311</v>
      </c>
      <c r="D128" s="31" t="s">
        <v>268</v>
      </c>
      <c r="E128" s="32">
        <v>8306</v>
      </c>
      <c r="F128" s="30" t="s">
        <v>241</v>
      </c>
      <c r="G128" s="26">
        <v>3581458.95</v>
      </c>
      <c r="H128" s="26">
        <v>8839615.6500000004</v>
      </c>
      <c r="I128" s="26">
        <v>3370282.1100000003</v>
      </c>
      <c r="J128" s="19">
        <v>1</v>
      </c>
      <c r="K128" s="20">
        <v>1</v>
      </c>
      <c r="L128" s="20">
        <v>0.38</v>
      </c>
      <c r="M128" s="30" t="s">
        <v>269</v>
      </c>
      <c r="N128" s="29">
        <f t="shared" si="4"/>
        <v>0.94103608530819549</v>
      </c>
      <c r="O128" s="29">
        <f t="shared" si="5"/>
        <v>0.38127020941232892</v>
      </c>
      <c r="P128" s="29">
        <f t="shared" si="6"/>
        <v>0.38</v>
      </c>
      <c r="Q128" s="29">
        <f t="shared" si="7"/>
        <v>0.38</v>
      </c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30" t="s">
        <v>263</v>
      </c>
      <c r="B129" s="30" t="s">
        <v>267</v>
      </c>
      <c r="C129" s="30">
        <v>6311</v>
      </c>
      <c r="D129" s="31" t="s">
        <v>268</v>
      </c>
      <c r="E129" s="32">
        <v>8306</v>
      </c>
      <c r="F129" s="30" t="s">
        <v>241</v>
      </c>
      <c r="G129" s="26">
        <v>0</v>
      </c>
      <c r="H129" s="26">
        <v>1446638.76</v>
      </c>
      <c r="I129" s="26">
        <v>1232823.42</v>
      </c>
      <c r="J129" s="19">
        <v>0</v>
      </c>
      <c r="K129" s="20">
        <v>1</v>
      </c>
      <c r="L129" s="20">
        <v>0.85</v>
      </c>
      <c r="M129" s="30" t="s">
        <v>269</v>
      </c>
      <c r="N129" s="29" t="e">
        <f t="shared" si="4"/>
        <v>#DIV/0!</v>
      </c>
      <c r="O129" s="29">
        <f t="shared" si="5"/>
        <v>0.85219852674208718</v>
      </c>
      <c r="P129" s="29" t="e">
        <f t="shared" si="6"/>
        <v>#DIV/0!</v>
      </c>
      <c r="Q129" s="29">
        <f t="shared" si="7"/>
        <v>0.85</v>
      </c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30" t="s">
        <v>270</v>
      </c>
      <c r="B130" s="30" t="s">
        <v>271</v>
      </c>
      <c r="C130" s="30">
        <v>5111</v>
      </c>
      <c r="D130" s="31" t="s">
        <v>163</v>
      </c>
      <c r="E130" s="32">
        <v>8301</v>
      </c>
      <c r="F130" s="30" t="s">
        <v>236</v>
      </c>
      <c r="G130" s="26">
        <v>0</v>
      </c>
      <c r="H130" s="26">
        <v>3879.31</v>
      </c>
      <c r="I130" s="26">
        <v>3879.31</v>
      </c>
      <c r="J130" s="19">
        <v>0</v>
      </c>
      <c r="K130" s="20">
        <v>1</v>
      </c>
      <c r="L130" s="20">
        <v>1</v>
      </c>
      <c r="M130" s="30" t="s">
        <v>244</v>
      </c>
      <c r="N130" s="29" t="e">
        <f t="shared" si="4"/>
        <v>#DIV/0!</v>
      </c>
      <c r="O130" s="29">
        <f t="shared" si="5"/>
        <v>1</v>
      </c>
      <c r="P130" s="29" t="e">
        <f t="shared" si="6"/>
        <v>#DIV/0!</v>
      </c>
      <c r="Q130" s="29">
        <f t="shared" ref="Q130:Q137" si="8">+L130/K130</f>
        <v>1</v>
      </c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30" t="s">
        <v>272</v>
      </c>
      <c r="B131" s="30" t="s">
        <v>169</v>
      </c>
      <c r="C131" s="30">
        <v>5641</v>
      </c>
      <c r="D131" s="31" t="s">
        <v>163</v>
      </c>
      <c r="E131" s="32">
        <v>8301</v>
      </c>
      <c r="F131" s="30" t="s">
        <v>236</v>
      </c>
      <c r="G131" s="26">
        <v>0</v>
      </c>
      <c r="H131" s="26">
        <v>10000</v>
      </c>
      <c r="I131" s="26">
        <v>0</v>
      </c>
      <c r="J131" s="19">
        <v>0</v>
      </c>
      <c r="K131" s="20">
        <v>1</v>
      </c>
      <c r="L131" s="20">
        <v>0</v>
      </c>
      <c r="M131" s="30" t="s">
        <v>244</v>
      </c>
      <c r="N131" s="29" t="e">
        <f t="shared" si="4"/>
        <v>#DIV/0!</v>
      </c>
      <c r="O131" s="29">
        <f t="shared" si="5"/>
        <v>0</v>
      </c>
      <c r="P131" s="29" t="e">
        <f t="shared" si="6"/>
        <v>#DIV/0!</v>
      </c>
      <c r="Q131" s="29">
        <f t="shared" si="8"/>
        <v>0</v>
      </c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30" t="s">
        <v>273</v>
      </c>
      <c r="B132" s="30" t="s">
        <v>267</v>
      </c>
      <c r="C132" s="30">
        <v>6311</v>
      </c>
      <c r="D132" s="31" t="s">
        <v>268</v>
      </c>
      <c r="E132" s="32">
        <v>8302</v>
      </c>
      <c r="F132" s="30" t="s">
        <v>237</v>
      </c>
      <c r="G132" s="26">
        <v>400000</v>
      </c>
      <c r="H132" s="26">
        <v>0</v>
      </c>
      <c r="I132" s="26">
        <v>0</v>
      </c>
      <c r="J132" s="19">
        <v>1</v>
      </c>
      <c r="K132" s="20">
        <v>0</v>
      </c>
      <c r="L132" s="20">
        <v>0</v>
      </c>
      <c r="M132" s="30" t="s">
        <v>269</v>
      </c>
      <c r="N132" s="29">
        <f t="shared" si="4"/>
        <v>0</v>
      </c>
      <c r="O132" s="29" t="e">
        <f t="shared" si="5"/>
        <v>#DIV/0!</v>
      </c>
      <c r="P132" s="29">
        <f t="shared" si="6"/>
        <v>0</v>
      </c>
      <c r="Q132" s="29" t="e">
        <f t="shared" si="8"/>
        <v>#DIV/0!</v>
      </c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30" t="s">
        <v>274</v>
      </c>
      <c r="B133" s="30" t="s">
        <v>278</v>
      </c>
      <c r="C133" s="30">
        <v>5111</v>
      </c>
      <c r="D133" s="31" t="s">
        <v>163</v>
      </c>
      <c r="E133" s="32">
        <v>8303</v>
      </c>
      <c r="F133" s="30" t="s">
        <v>238</v>
      </c>
      <c r="G133" s="26">
        <v>0</v>
      </c>
      <c r="H133" s="26">
        <v>17349.12</v>
      </c>
      <c r="I133" s="26">
        <v>17349.12</v>
      </c>
      <c r="J133" s="19">
        <v>0</v>
      </c>
      <c r="K133" s="20">
        <v>9</v>
      </c>
      <c r="L133" s="20">
        <v>9</v>
      </c>
      <c r="M133" s="30" t="s">
        <v>244</v>
      </c>
      <c r="N133" s="29" t="e">
        <f t="shared" si="4"/>
        <v>#DIV/0!</v>
      </c>
      <c r="O133" s="29">
        <f t="shared" si="5"/>
        <v>1</v>
      </c>
      <c r="P133" s="29" t="e">
        <f t="shared" si="6"/>
        <v>#DIV/0!</v>
      </c>
      <c r="Q133" s="29">
        <f t="shared" si="8"/>
        <v>1</v>
      </c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30" t="s">
        <v>275</v>
      </c>
      <c r="B134" s="30" t="s">
        <v>279</v>
      </c>
      <c r="C134" s="30">
        <v>5111</v>
      </c>
      <c r="D134" s="31" t="s">
        <v>163</v>
      </c>
      <c r="E134" s="32">
        <v>8303</v>
      </c>
      <c r="F134" s="30" t="s">
        <v>238</v>
      </c>
      <c r="G134" s="26">
        <v>0</v>
      </c>
      <c r="H134" s="26">
        <v>10808</v>
      </c>
      <c r="I134" s="26">
        <v>10808</v>
      </c>
      <c r="J134" s="19">
        <v>0</v>
      </c>
      <c r="K134" s="20">
        <v>4</v>
      </c>
      <c r="L134" s="20">
        <v>4</v>
      </c>
      <c r="M134" s="30" t="s">
        <v>244</v>
      </c>
      <c r="N134" s="29" t="e">
        <f t="shared" si="4"/>
        <v>#DIV/0!</v>
      </c>
      <c r="O134" s="29">
        <f t="shared" si="5"/>
        <v>1</v>
      </c>
      <c r="P134" s="29" t="e">
        <f t="shared" si="6"/>
        <v>#DIV/0!</v>
      </c>
      <c r="Q134" s="29">
        <f t="shared" si="8"/>
        <v>1</v>
      </c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30" t="s">
        <v>276</v>
      </c>
      <c r="B135" s="30" t="s">
        <v>280</v>
      </c>
      <c r="C135" s="30">
        <v>5111</v>
      </c>
      <c r="D135" s="31" t="s">
        <v>163</v>
      </c>
      <c r="E135" s="32">
        <v>8303</v>
      </c>
      <c r="F135" s="30" t="s">
        <v>238</v>
      </c>
      <c r="G135" s="26">
        <v>0</v>
      </c>
      <c r="H135" s="26">
        <v>5175</v>
      </c>
      <c r="I135" s="26">
        <v>5175</v>
      </c>
      <c r="J135" s="19">
        <v>0</v>
      </c>
      <c r="K135" s="20">
        <v>1</v>
      </c>
      <c r="L135" s="20">
        <v>1</v>
      </c>
      <c r="M135" s="30" t="s">
        <v>244</v>
      </c>
      <c r="N135" s="29" t="e">
        <f t="shared" si="4"/>
        <v>#DIV/0!</v>
      </c>
      <c r="O135" s="29">
        <f t="shared" si="5"/>
        <v>1</v>
      </c>
      <c r="P135" s="29" t="e">
        <f t="shared" si="6"/>
        <v>#DIV/0!</v>
      </c>
      <c r="Q135" s="29">
        <f t="shared" si="8"/>
        <v>1</v>
      </c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30" t="s">
        <v>277</v>
      </c>
      <c r="B136" s="30" t="s">
        <v>183</v>
      </c>
      <c r="C136" s="30">
        <v>5111</v>
      </c>
      <c r="D136" s="31" t="s">
        <v>163</v>
      </c>
      <c r="E136" s="32">
        <v>8303</v>
      </c>
      <c r="F136" s="30" t="s">
        <v>238</v>
      </c>
      <c r="G136" s="26">
        <v>0</v>
      </c>
      <c r="H136" s="26">
        <v>2900</v>
      </c>
      <c r="I136" s="26">
        <v>2900</v>
      </c>
      <c r="J136" s="19">
        <v>0</v>
      </c>
      <c r="K136" s="20">
        <v>1</v>
      </c>
      <c r="L136" s="20">
        <v>1</v>
      </c>
      <c r="M136" s="30" t="s">
        <v>244</v>
      </c>
      <c r="N136" s="29" t="e">
        <f t="shared" si="4"/>
        <v>#DIV/0!</v>
      </c>
      <c r="O136" s="29">
        <f t="shared" si="5"/>
        <v>1</v>
      </c>
      <c r="P136" s="29" t="e">
        <f t="shared" si="6"/>
        <v>#DIV/0!</v>
      </c>
      <c r="Q136" s="29">
        <f t="shared" si="8"/>
        <v>1</v>
      </c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30" t="s">
        <v>281</v>
      </c>
      <c r="B137" s="30" t="s">
        <v>271</v>
      </c>
      <c r="C137" s="30">
        <v>5111</v>
      </c>
      <c r="D137" s="31" t="s">
        <v>163</v>
      </c>
      <c r="E137" s="32">
        <v>8303</v>
      </c>
      <c r="F137" s="30" t="s">
        <v>238</v>
      </c>
      <c r="G137" s="26">
        <v>0</v>
      </c>
      <c r="H137" s="26">
        <v>3879.31</v>
      </c>
      <c r="I137" s="26">
        <v>3879.31</v>
      </c>
      <c r="J137" s="19">
        <v>0</v>
      </c>
      <c r="K137" s="20">
        <v>1</v>
      </c>
      <c r="L137" s="20">
        <v>1</v>
      </c>
      <c r="M137" s="30" t="s">
        <v>244</v>
      </c>
      <c r="N137" s="29" t="e">
        <f t="shared" ref="N137:N142" si="9">+I137/G137</f>
        <v>#DIV/0!</v>
      </c>
      <c r="O137" s="29">
        <f t="shared" ref="O137:O142" si="10">+I137/H137</f>
        <v>1</v>
      </c>
      <c r="P137" s="29" t="e">
        <f t="shared" ref="P137:P142" si="11">+L137/J137</f>
        <v>#DIV/0!</v>
      </c>
      <c r="Q137" s="29">
        <f t="shared" si="8"/>
        <v>1</v>
      </c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30" t="s">
        <v>282</v>
      </c>
      <c r="B138" s="30" t="s">
        <v>288</v>
      </c>
      <c r="C138" s="30">
        <v>5151</v>
      </c>
      <c r="D138" s="31" t="s">
        <v>163</v>
      </c>
      <c r="E138" s="32">
        <v>8303</v>
      </c>
      <c r="F138" s="30" t="s">
        <v>238</v>
      </c>
      <c r="G138" s="26">
        <v>0</v>
      </c>
      <c r="H138" s="26">
        <v>55500</v>
      </c>
      <c r="I138" s="26">
        <v>55500</v>
      </c>
      <c r="J138" s="19">
        <v>0</v>
      </c>
      <c r="K138" s="20">
        <v>5</v>
      </c>
      <c r="L138" s="20">
        <v>5</v>
      </c>
      <c r="M138" s="30" t="s">
        <v>244</v>
      </c>
      <c r="N138" s="29" t="e">
        <f t="shared" si="9"/>
        <v>#DIV/0!</v>
      </c>
      <c r="O138" s="29">
        <f t="shared" si="10"/>
        <v>1</v>
      </c>
      <c r="P138" s="29" t="e">
        <f t="shared" si="11"/>
        <v>#DIV/0!</v>
      </c>
      <c r="Q138" s="29">
        <f t="shared" ref="Q138:Q142" si="12">+L138/K138</f>
        <v>1</v>
      </c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30" t="s">
        <v>283</v>
      </c>
      <c r="B139" s="30" t="s">
        <v>289</v>
      </c>
      <c r="C139" s="30">
        <v>5151</v>
      </c>
      <c r="D139" s="31" t="s">
        <v>163</v>
      </c>
      <c r="E139" s="32">
        <v>8303</v>
      </c>
      <c r="F139" s="30" t="s">
        <v>238</v>
      </c>
      <c r="G139" s="26">
        <v>0</v>
      </c>
      <c r="H139" s="26">
        <v>6945</v>
      </c>
      <c r="I139" s="26">
        <v>6945</v>
      </c>
      <c r="J139" s="19">
        <v>0</v>
      </c>
      <c r="K139" s="20">
        <v>5</v>
      </c>
      <c r="L139" s="20">
        <v>5</v>
      </c>
      <c r="M139" s="30" t="s">
        <v>244</v>
      </c>
      <c r="N139" s="29" t="e">
        <f t="shared" si="9"/>
        <v>#DIV/0!</v>
      </c>
      <c r="O139" s="29">
        <f t="shared" si="10"/>
        <v>1</v>
      </c>
      <c r="P139" s="29" t="e">
        <f t="shared" si="11"/>
        <v>#DIV/0!</v>
      </c>
      <c r="Q139" s="29">
        <f t="shared" si="12"/>
        <v>1</v>
      </c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30" t="s">
        <v>284</v>
      </c>
      <c r="B140" s="30" t="s">
        <v>290</v>
      </c>
      <c r="C140" s="30">
        <v>5151</v>
      </c>
      <c r="D140" s="31" t="s">
        <v>163</v>
      </c>
      <c r="E140" s="32">
        <v>8303</v>
      </c>
      <c r="F140" s="30" t="s">
        <v>238</v>
      </c>
      <c r="G140" s="26">
        <v>0</v>
      </c>
      <c r="H140" s="26">
        <v>5540</v>
      </c>
      <c r="I140" s="26">
        <v>5540</v>
      </c>
      <c r="J140" s="19">
        <v>0</v>
      </c>
      <c r="K140" s="20">
        <v>4</v>
      </c>
      <c r="L140" s="20">
        <v>4</v>
      </c>
      <c r="M140" s="30" t="s">
        <v>244</v>
      </c>
      <c r="N140" s="29" t="e">
        <f t="shared" si="9"/>
        <v>#DIV/0!</v>
      </c>
      <c r="O140" s="29">
        <f t="shared" si="10"/>
        <v>1</v>
      </c>
      <c r="P140" s="29" t="e">
        <f t="shared" si="11"/>
        <v>#DIV/0!</v>
      </c>
      <c r="Q140" s="29">
        <f t="shared" si="12"/>
        <v>1</v>
      </c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30" t="s">
        <v>285</v>
      </c>
      <c r="B141" s="30" t="s">
        <v>291</v>
      </c>
      <c r="C141" s="30">
        <v>5151</v>
      </c>
      <c r="D141" s="31" t="s">
        <v>163</v>
      </c>
      <c r="E141" s="32">
        <v>8303</v>
      </c>
      <c r="F141" s="30" t="s">
        <v>238</v>
      </c>
      <c r="G141" s="26">
        <v>0</v>
      </c>
      <c r="H141" s="26">
        <v>0</v>
      </c>
      <c r="I141" s="26">
        <v>0</v>
      </c>
      <c r="J141" s="19">
        <v>0</v>
      </c>
      <c r="K141" s="20">
        <v>0</v>
      </c>
      <c r="L141" s="20">
        <v>0</v>
      </c>
      <c r="M141" s="30" t="s">
        <v>244</v>
      </c>
      <c r="N141" s="29" t="e">
        <f t="shared" si="9"/>
        <v>#DIV/0!</v>
      </c>
      <c r="O141" s="29" t="e">
        <f t="shared" si="10"/>
        <v>#DIV/0!</v>
      </c>
      <c r="P141" s="29" t="e">
        <f t="shared" si="11"/>
        <v>#DIV/0!</v>
      </c>
      <c r="Q141" s="29" t="e">
        <f t="shared" si="12"/>
        <v>#DIV/0!</v>
      </c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30" t="s">
        <v>286</v>
      </c>
      <c r="B142" s="30" t="s">
        <v>292</v>
      </c>
      <c r="C142" s="30">
        <v>5151</v>
      </c>
      <c r="D142" s="31" t="s">
        <v>163</v>
      </c>
      <c r="E142" s="32">
        <v>8303</v>
      </c>
      <c r="F142" s="30" t="s">
        <v>238</v>
      </c>
      <c r="G142" s="26">
        <v>0</v>
      </c>
      <c r="H142" s="26">
        <v>255800</v>
      </c>
      <c r="I142" s="26">
        <v>255800</v>
      </c>
      <c r="J142" s="19">
        <v>0</v>
      </c>
      <c r="K142" s="20">
        <v>1</v>
      </c>
      <c r="L142" s="20">
        <v>1</v>
      </c>
      <c r="M142" s="30" t="s">
        <v>244</v>
      </c>
      <c r="N142" s="29" t="e">
        <f t="shared" si="9"/>
        <v>#DIV/0!</v>
      </c>
      <c r="O142" s="29">
        <f t="shared" si="10"/>
        <v>1</v>
      </c>
      <c r="P142" s="29" t="e">
        <f t="shared" si="11"/>
        <v>#DIV/0!</v>
      </c>
      <c r="Q142" s="29">
        <f t="shared" si="12"/>
        <v>1</v>
      </c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30" t="s">
        <v>287</v>
      </c>
      <c r="B143" s="30" t="s">
        <v>300</v>
      </c>
      <c r="C143" s="30">
        <v>5191</v>
      </c>
      <c r="D143" s="31" t="s">
        <v>163</v>
      </c>
      <c r="E143" s="32">
        <v>8303</v>
      </c>
      <c r="F143" s="30" t="s">
        <v>238</v>
      </c>
      <c r="G143" s="26">
        <v>0</v>
      </c>
      <c r="H143" s="26">
        <v>5000</v>
      </c>
      <c r="I143" s="26">
        <v>5000</v>
      </c>
      <c r="J143" s="19">
        <v>0</v>
      </c>
      <c r="K143" s="20">
        <v>4</v>
      </c>
      <c r="L143" s="20">
        <v>4</v>
      </c>
      <c r="M143" s="30" t="s">
        <v>244</v>
      </c>
      <c r="N143" s="29" t="e">
        <f t="shared" ref="N143" si="13">+I143/G143</f>
        <v>#DIV/0!</v>
      </c>
      <c r="O143" s="29">
        <f t="shared" ref="O143" si="14">+I143/H143</f>
        <v>1</v>
      </c>
      <c r="P143" s="29" t="e">
        <f t="shared" ref="P143" si="15">+L143/J143</f>
        <v>#DIV/0!</v>
      </c>
      <c r="Q143" s="29">
        <f t="shared" ref="Q143" si="16">+L143/K143</f>
        <v>1</v>
      </c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30" t="s">
        <v>293</v>
      </c>
      <c r="B144" s="30" t="s">
        <v>301</v>
      </c>
      <c r="C144" s="30">
        <v>5191</v>
      </c>
      <c r="D144" s="31" t="s">
        <v>163</v>
      </c>
      <c r="E144" s="32">
        <v>8303</v>
      </c>
      <c r="F144" s="30" t="s">
        <v>238</v>
      </c>
      <c r="G144" s="26">
        <v>0</v>
      </c>
      <c r="H144" s="26">
        <v>8060.34</v>
      </c>
      <c r="I144" s="26">
        <v>8060.34</v>
      </c>
      <c r="J144" s="19">
        <v>0</v>
      </c>
      <c r="K144" s="20">
        <v>2</v>
      </c>
      <c r="L144" s="20">
        <v>1</v>
      </c>
      <c r="M144" s="30" t="s">
        <v>244</v>
      </c>
      <c r="N144" s="29" t="e">
        <f t="shared" ref="N144:N148" si="17">+I144/G144</f>
        <v>#DIV/0!</v>
      </c>
      <c r="O144" s="29">
        <f t="shared" ref="O144:O148" si="18">+I144/H144</f>
        <v>1</v>
      </c>
      <c r="P144" s="29" t="e">
        <f t="shared" ref="P144:P148" si="19">+L144/J144</f>
        <v>#DIV/0!</v>
      </c>
      <c r="Q144" s="29">
        <f t="shared" ref="Q144:Q148" si="20">+L144/K144</f>
        <v>0.5</v>
      </c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30" t="s">
        <v>294</v>
      </c>
      <c r="B145" s="30" t="s">
        <v>302</v>
      </c>
      <c r="C145" s="30">
        <v>5191</v>
      </c>
      <c r="D145" s="31" t="s">
        <v>163</v>
      </c>
      <c r="E145" s="32">
        <v>8303</v>
      </c>
      <c r="F145" s="30" t="s">
        <v>238</v>
      </c>
      <c r="G145" s="26">
        <v>0</v>
      </c>
      <c r="H145" s="26">
        <v>2586.1999999999998</v>
      </c>
      <c r="I145" s="26">
        <v>2586.1999999999998</v>
      </c>
      <c r="J145" s="19">
        <v>0</v>
      </c>
      <c r="K145" s="20">
        <v>4</v>
      </c>
      <c r="L145" s="20">
        <v>4</v>
      </c>
      <c r="M145" s="30" t="s">
        <v>244</v>
      </c>
      <c r="N145" s="29" t="e">
        <f t="shared" si="17"/>
        <v>#DIV/0!</v>
      </c>
      <c r="O145" s="29">
        <f t="shared" si="18"/>
        <v>1</v>
      </c>
      <c r="P145" s="29" t="e">
        <f t="shared" si="19"/>
        <v>#DIV/0!</v>
      </c>
      <c r="Q145" s="29">
        <f t="shared" si="20"/>
        <v>1</v>
      </c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30" t="s">
        <v>295</v>
      </c>
      <c r="B146" s="30" t="s">
        <v>303</v>
      </c>
      <c r="C146" s="30">
        <v>5191</v>
      </c>
      <c r="D146" s="31" t="s">
        <v>163</v>
      </c>
      <c r="E146" s="32">
        <v>8303</v>
      </c>
      <c r="F146" s="30" t="s">
        <v>238</v>
      </c>
      <c r="G146" s="26">
        <v>0</v>
      </c>
      <c r="H146" s="26">
        <v>7327.6</v>
      </c>
      <c r="I146" s="26">
        <v>7327.6</v>
      </c>
      <c r="J146" s="19">
        <v>0</v>
      </c>
      <c r="K146" s="20">
        <v>1</v>
      </c>
      <c r="L146" s="20">
        <v>1</v>
      </c>
      <c r="M146" s="30" t="s">
        <v>244</v>
      </c>
      <c r="N146" s="29" t="e">
        <f t="shared" si="17"/>
        <v>#DIV/0!</v>
      </c>
      <c r="O146" s="29">
        <f t="shared" si="18"/>
        <v>1</v>
      </c>
      <c r="P146" s="29" t="e">
        <f t="shared" si="19"/>
        <v>#DIV/0!</v>
      </c>
      <c r="Q146" s="29">
        <f t="shared" si="20"/>
        <v>1</v>
      </c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30" t="s">
        <v>296</v>
      </c>
      <c r="B147" s="30" t="s">
        <v>304</v>
      </c>
      <c r="C147" s="30">
        <v>5191</v>
      </c>
      <c r="D147" s="31" t="s">
        <v>163</v>
      </c>
      <c r="E147" s="32">
        <v>8303</v>
      </c>
      <c r="F147" s="30" t="s">
        <v>238</v>
      </c>
      <c r="G147" s="26">
        <v>0</v>
      </c>
      <c r="H147" s="26">
        <v>29741.38</v>
      </c>
      <c r="I147" s="26">
        <v>29741.38</v>
      </c>
      <c r="J147" s="19">
        <v>0</v>
      </c>
      <c r="K147" s="20">
        <v>1</v>
      </c>
      <c r="L147" s="20">
        <v>1</v>
      </c>
      <c r="M147" s="30" t="s">
        <v>244</v>
      </c>
      <c r="N147" s="29" t="e">
        <f t="shared" si="17"/>
        <v>#DIV/0!</v>
      </c>
      <c r="O147" s="29">
        <f t="shared" si="18"/>
        <v>1</v>
      </c>
      <c r="P147" s="29" t="e">
        <f t="shared" si="19"/>
        <v>#DIV/0!</v>
      </c>
      <c r="Q147" s="29">
        <f t="shared" si="20"/>
        <v>1</v>
      </c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30" t="s">
        <v>297</v>
      </c>
      <c r="B148" s="30" t="s">
        <v>305</v>
      </c>
      <c r="C148" s="30">
        <v>5191</v>
      </c>
      <c r="D148" s="31" t="s">
        <v>163</v>
      </c>
      <c r="E148" s="32">
        <v>8303</v>
      </c>
      <c r="F148" s="30" t="s">
        <v>238</v>
      </c>
      <c r="G148" s="26">
        <v>0</v>
      </c>
      <c r="H148" s="26">
        <v>4310.34</v>
      </c>
      <c r="I148" s="26">
        <v>4310.34</v>
      </c>
      <c r="J148" s="19">
        <v>0</v>
      </c>
      <c r="K148" s="20">
        <v>1</v>
      </c>
      <c r="L148" s="20">
        <v>1</v>
      </c>
      <c r="M148" s="30" t="s">
        <v>244</v>
      </c>
      <c r="N148" s="29" t="e">
        <f t="shared" si="17"/>
        <v>#DIV/0!</v>
      </c>
      <c r="O148" s="29">
        <f t="shared" si="18"/>
        <v>1</v>
      </c>
      <c r="P148" s="29" t="e">
        <f t="shared" si="19"/>
        <v>#DIV/0!</v>
      </c>
      <c r="Q148" s="29">
        <f t="shared" si="20"/>
        <v>1</v>
      </c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30" t="s">
        <v>298</v>
      </c>
      <c r="B149" s="30" t="s">
        <v>306</v>
      </c>
      <c r="C149" s="30">
        <v>5651</v>
      </c>
      <c r="D149" s="31" t="s">
        <v>163</v>
      </c>
      <c r="E149" s="32">
        <v>8305</v>
      </c>
      <c r="F149" s="30" t="s">
        <v>240</v>
      </c>
      <c r="G149" s="26">
        <v>0</v>
      </c>
      <c r="H149" s="26">
        <v>275600</v>
      </c>
      <c r="I149" s="26">
        <v>205119</v>
      </c>
      <c r="J149" s="19">
        <v>0</v>
      </c>
      <c r="K149" s="20">
        <v>6</v>
      </c>
      <c r="L149" s="20">
        <v>3</v>
      </c>
      <c r="M149" s="30" t="s">
        <v>244</v>
      </c>
      <c r="N149" s="29" t="e">
        <f t="shared" ref="N149:N150" si="21">+I149/G149</f>
        <v>#DIV/0!</v>
      </c>
      <c r="O149" s="29">
        <f t="shared" ref="O149:O150" si="22">+I149/H149</f>
        <v>0.74426342525399125</v>
      </c>
      <c r="P149" s="29" t="e">
        <f t="shared" ref="P149:P150" si="23">+L149/J149</f>
        <v>#DIV/0!</v>
      </c>
      <c r="Q149" s="29">
        <f>+L149/K149</f>
        <v>0.5</v>
      </c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30" t="s">
        <v>299</v>
      </c>
      <c r="B150" s="30" t="s">
        <v>309</v>
      </c>
      <c r="C150" s="30">
        <v>5811</v>
      </c>
      <c r="D150" s="31" t="s">
        <v>310</v>
      </c>
      <c r="E150" s="32">
        <v>8306</v>
      </c>
      <c r="F150" s="30" t="s">
        <v>241</v>
      </c>
      <c r="G150" s="26">
        <v>0</v>
      </c>
      <c r="H150" s="26">
        <v>577491.5</v>
      </c>
      <c r="I150" s="26">
        <v>577491.5</v>
      </c>
      <c r="J150" s="19">
        <v>0</v>
      </c>
      <c r="K150" s="20">
        <v>1</v>
      </c>
      <c r="L150" s="20">
        <v>1</v>
      </c>
      <c r="M150" s="30" t="s">
        <v>244</v>
      </c>
      <c r="N150" s="29" t="e">
        <f t="shared" si="21"/>
        <v>#DIV/0!</v>
      </c>
      <c r="O150" s="29">
        <f t="shared" si="22"/>
        <v>1</v>
      </c>
      <c r="P150" s="29" t="e">
        <f t="shared" si="23"/>
        <v>#DIV/0!</v>
      </c>
      <c r="Q150" s="29">
        <f t="shared" ref="Q150" si="24">+L150/K150</f>
        <v>1</v>
      </c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30" t="s">
        <v>307</v>
      </c>
      <c r="B151" s="30" t="s">
        <v>309</v>
      </c>
      <c r="C151" s="30">
        <v>5811</v>
      </c>
      <c r="D151" s="31" t="s">
        <v>310</v>
      </c>
      <c r="E151" s="32">
        <v>8306</v>
      </c>
      <c r="F151" s="30" t="s">
        <v>241</v>
      </c>
      <c r="G151" s="26">
        <v>0</v>
      </c>
      <c r="H151" s="26">
        <v>5000000</v>
      </c>
      <c r="I151" s="26">
        <v>5000000</v>
      </c>
      <c r="J151" s="19">
        <v>0</v>
      </c>
      <c r="K151" s="20">
        <v>1</v>
      </c>
      <c r="L151" s="20">
        <v>1</v>
      </c>
      <c r="M151" s="30" t="s">
        <v>244</v>
      </c>
      <c r="N151" s="29" t="e">
        <f t="shared" ref="N151:N161" si="25">+I151/G151</f>
        <v>#DIV/0!</v>
      </c>
      <c r="O151" s="29">
        <f t="shared" ref="O151:O161" si="26">+I151/H151</f>
        <v>1</v>
      </c>
      <c r="P151" s="29" t="e">
        <f t="shared" ref="P151:P161" si="27">+L151/J151</f>
        <v>#DIV/0!</v>
      </c>
      <c r="Q151" s="29">
        <f t="shared" ref="Q151:Q161" si="28">+L151/K151</f>
        <v>1</v>
      </c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30" t="s">
        <v>308</v>
      </c>
      <c r="B152" s="30" t="s">
        <v>309</v>
      </c>
      <c r="C152" s="30">
        <v>5811</v>
      </c>
      <c r="D152" s="31" t="s">
        <v>310</v>
      </c>
      <c r="E152" s="32">
        <v>8306</v>
      </c>
      <c r="F152" s="30" t="s">
        <v>241</v>
      </c>
      <c r="G152" s="26">
        <v>0</v>
      </c>
      <c r="H152" s="26">
        <v>4930000</v>
      </c>
      <c r="I152" s="26">
        <v>0</v>
      </c>
      <c r="J152" s="19">
        <v>0</v>
      </c>
      <c r="K152" s="20">
        <v>1</v>
      </c>
      <c r="L152" s="20">
        <v>0</v>
      </c>
      <c r="M152" s="30" t="s">
        <v>244</v>
      </c>
      <c r="N152" s="29" t="e">
        <f t="shared" si="25"/>
        <v>#DIV/0!</v>
      </c>
      <c r="O152" s="29">
        <f t="shared" si="26"/>
        <v>0</v>
      </c>
      <c r="P152" s="29" t="e">
        <f t="shared" si="27"/>
        <v>#DIV/0!</v>
      </c>
      <c r="Q152" s="29">
        <f t="shared" si="28"/>
        <v>0</v>
      </c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30" t="s">
        <v>311</v>
      </c>
      <c r="B153" s="30" t="s">
        <v>312</v>
      </c>
      <c r="C153" s="30">
        <v>5151</v>
      </c>
      <c r="D153" s="31" t="s">
        <v>163</v>
      </c>
      <c r="E153" s="32">
        <v>8307</v>
      </c>
      <c r="F153" s="30" t="s">
        <v>242</v>
      </c>
      <c r="G153" s="26">
        <v>0</v>
      </c>
      <c r="H153" s="26">
        <v>0</v>
      </c>
      <c r="I153" s="26">
        <v>0</v>
      </c>
      <c r="J153" s="19">
        <v>0</v>
      </c>
      <c r="K153" s="20">
        <v>0</v>
      </c>
      <c r="L153" s="20">
        <v>0</v>
      </c>
      <c r="M153" s="30" t="s">
        <v>244</v>
      </c>
      <c r="N153" s="29" t="e">
        <f t="shared" si="25"/>
        <v>#DIV/0!</v>
      </c>
      <c r="O153" s="29" t="e">
        <f t="shared" si="26"/>
        <v>#DIV/0!</v>
      </c>
      <c r="P153" s="29" t="e">
        <f t="shared" si="27"/>
        <v>#DIV/0!</v>
      </c>
      <c r="Q153" s="29" t="e">
        <f t="shared" si="28"/>
        <v>#DIV/0!</v>
      </c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30" t="s">
        <v>314</v>
      </c>
      <c r="B154" s="30" t="s">
        <v>313</v>
      </c>
      <c r="C154" s="30">
        <v>5111</v>
      </c>
      <c r="D154" s="31" t="s">
        <v>163</v>
      </c>
      <c r="E154" s="32">
        <v>8303</v>
      </c>
      <c r="F154" s="30" t="s">
        <v>238</v>
      </c>
      <c r="G154" s="26">
        <v>0</v>
      </c>
      <c r="H154" s="26">
        <v>12931.03</v>
      </c>
      <c r="I154" s="26">
        <v>0</v>
      </c>
      <c r="J154" s="19">
        <v>0</v>
      </c>
      <c r="K154" s="20">
        <v>1</v>
      </c>
      <c r="L154" s="20">
        <v>0</v>
      </c>
      <c r="M154" s="30" t="s">
        <v>244</v>
      </c>
      <c r="N154" s="29" t="e">
        <f t="shared" si="25"/>
        <v>#DIV/0!</v>
      </c>
      <c r="O154" s="29">
        <f t="shared" si="26"/>
        <v>0</v>
      </c>
      <c r="P154" s="29" t="e">
        <f t="shared" si="27"/>
        <v>#DIV/0!</v>
      </c>
      <c r="Q154" s="29">
        <f t="shared" si="28"/>
        <v>0</v>
      </c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30" t="s">
        <v>315</v>
      </c>
      <c r="B155" s="30" t="s">
        <v>175</v>
      </c>
      <c r="C155" s="30">
        <v>5111</v>
      </c>
      <c r="D155" s="31" t="s">
        <v>163</v>
      </c>
      <c r="E155" s="32">
        <v>8303</v>
      </c>
      <c r="F155" s="30" t="s">
        <v>238</v>
      </c>
      <c r="G155" s="26">
        <v>0</v>
      </c>
      <c r="H155" s="26">
        <v>25862.07</v>
      </c>
      <c r="I155" s="26">
        <v>0</v>
      </c>
      <c r="J155" s="19">
        <v>0</v>
      </c>
      <c r="K155" s="20">
        <v>2</v>
      </c>
      <c r="L155" s="20">
        <v>0</v>
      </c>
      <c r="M155" s="30" t="s">
        <v>244</v>
      </c>
      <c r="N155" s="29" t="e">
        <f t="shared" si="25"/>
        <v>#DIV/0!</v>
      </c>
      <c r="O155" s="29">
        <f t="shared" si="26"/>
        <v>0</v>
      </c>
      <c r="P155" s="29" t="e">
        <f t="shared" si="27"/>
        <v>#DIV/0!</v>
      </c>
      <c r="Q155" s="29">
        <f t="shared" si="28"/>
        <v>0</v>
      </c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30" t="s">
        <v>316</v>
      </c>
      <c r="B156" s="30" t="s">
        <v>266</v>
      </c>
      <c r="C156" s="30">
        <v>6131</v>
      </c>
      <c r="D156" s="31" t="s">
        <v>264</v>
      </c>
      <c r="E156" s="32">
        <v>8306</v>
      </c>
      <c r="F156" s="30" t="s">
        <v>241</v>
      </c>
      <c r="G156" s="26">
        <v>0</v>
      </c>
      <c r="H156" s="26">
        <v>4416674.1000000006</v>
      </c>
      <c r="I156" s="26">
        <v>35224.120000000003</v>
      </c>
      <c r="J156" s="19">
        <v>0</v>
      </c>
      <c r="K156" s="20">
        <v>1</v>
      </c>
      <c r="L156" s="20">
        <v>0.01</v>
      </c>
      <c r="M156" s="30" t="s">
        <v>264</v>
      </c>
      <c r="N156" s="29" t="e">
        <f t="shared" si="25"/>
        <v>#DIV/0!</v>
      </c>
      <c r="O156" s="29">
        <f t="shared" si="26"/>
        <v>7.9752590303187633E-3</v>
      </c>
      <c r="P156" s="29" t="e">
        <f t="shared" si="27"/>
        <v>#DIV/0!</v>
      </c>
      <c r="Q156" s="29">
        <f t="shared" si="28"/>
        <v>0.01</v>
      </c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30" t="s">
        <v>317</v>
      </c>
      <c r="B157" s="30" t="s">
        <v>203</v>
      </c>
      <c r="C157" s="30">
        <v>5621</v>
      </c>
      <c r="D157" s="31" t="s">
        <v>163</v>
      </c>
      <c r="E157" s="32">
        <v>8307</v>
      </c>
      <c r="F157" s="30" t="s">
        <v>242</v>
      </c>
      <c r="G157" s="26">
        <v>0</v>
      </c>
      <c r="H157" s="26">
        <v>0</v>
      </c>
      <c r="I157" s="26">
        <v>0</v>
      </c>
      <c r="J157" s="19">
        <v>0</v>
      </c>
      <c r="K157" s="20">
        <v>0</v>
      </c>
      <c r="L157" s="20">
        <v>0</v>
      </c>
      <c r="M157" s="30" t="s">
        <v>244</v>
      </c>
      <c r="N157" s="29" t="e">
        <f t="shared" si="25"/>
        <v>#DIV/0!</v>
      </c>
      <c r="O157" s="29" t="e">
        <f t="shared" si="26"/>
        <v>#DIV/0!</v>
      </c>
      <c r="P157" s="29" t="e">
        <f t="shared" si="27"/>
        <v>#DIV/0!</v>
      </c>
      <c r="Q157" s="29" t="e">
        <f t="shared" si="28"/>
        <v>#DIV/0!</v>
      </c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30" t="s">
        <v>317</v>
      </c>
      <c r="B158" s="30" t="s">
        <v>319</v>
      </c>
      <c r="C158" s="30">
        <v>5691</v>
      </c>
      <c r="D158" s="31" t="s">
        <v>163</v>
      </c>
      <c r="E158" s="32">
        <v>8303</v>
      </c>
      <c r="F158" s="30" t="s">
        <v>238</v>
      </c>
      <c r="G158" s="26">
        <v>0</v>
      </c>
      <c r="H158" s="26">
        <v>550000</v>
      </c>
      <c r="I158" s="26">
        <v>488455.32</v>
      </c>
      <c r="J158" s="19">
        <v>0</v>
      </c>
      <c r="K158" s="20">
        <v>1</v>
      </c>
      <c r="L158" s="20">
        <v>1</v>
      </c>
      <c r="M158" s="30" t="s">
        <v>244</v>
      </c>
      <c r="N158" s="29" t="e">
        <f t="shared" si="25"/>
        <v>#DIV/0!</v>
      </c>
      <c r="O158" s="29">
        <f t="shared" si="26"/>
        <v>0.88810058181818186</v>
      </c>
      <c r="P158" s="29" t="e">
        <f t="shared" si="27"/>
        <v>#DIV/0!</v>
      </c>
      <c r="Q158" s="29">
        <f t="shared" si="28"/>
        <v>1</v>
      </c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30" t="s">
        <v>317</v>
      </c>
      <c r="B159" s="30" t="s">
        <v>169</v>
      </c>
      <c r="C159" s="30">
        <v>5411</v>
      </c>
      <c r="D159" s="31" t="s">
        <v>163</v>
      </c>
      <c r="E159" s="32">
        <v>8305</v>
      </c>
      <c r="F159" s="30" t="s">
        <v>240</v>
      </c>
      <c r="G159" s="26">
        <v>0</v>
      </c>
      <c r="H159" s="26">
        <v>23000</v>
      </c>
      <c r="I159" s="26">
        <v>20000</v>
      </c>
      <c r="J159" s="19">
        <v>0</v>
      </c>
      <c r="K159" s="20">
        <v>1</v>
      </c>
      <c r="L159" s="20">
        <v>1</v>
      </c>
      <c r="M159" s="30" t="s">
        <v>244</v>
      </c>
      <c r="N159" s="29" t="e">
        <f t="shared" si="25"/>
        <v>#DIV/0!</v>
      </c>
      <c r="O159" s="29">
        <f t="shared" si="26"/>
        <v>0.86956521739130432</v>
      </c>
      <c r="P159" s="29" t="e">
        <f t="shared" si="27"/>
        <v>#DIV/0!</v>
      </c>
      <c r="Q159" s="29">
        <f t="shared" si="28"/>
        <v>1</v>
      </c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30" t="s">
        <v>317</v>
      </c>
      <c r="B160" s="30" t="s">
        <v>321</v>
      </c>
      <c r="C160" s="30">
        <v>5631</v>
      </c>
      <c r="D160" s="31" t="s">
        <v>163</v>
      </c>
      <c r="E160" s="32">
        <v>8307</v>
      </c>
      <c r="F160" s="30" t="s">
        <v>242</v>
      </c>
      <c r="G160" s="26">
        <v>0</v>
      </c>
      <c r="H160" s="26">
        <v>1500000</v>
      </c>
      <c r="I160" s="26">
        <v>0</v>
      </c>
      <c r="J160" s="19">
        <v>0</v>
      </c>
      <c r="K160" s="20">
        <v>2</v>
      </c>
      <c r="L160" s="20">
        <v>0</v>
      </c>
      <c r="M160" s="30" t="s">
        <v>244</v>
      </c>
      <c r="N160" s="29" t="e">
        <f t="shared" si="25"/>
        <v>#DIV/0!</v>
      </c>
      <c r="O160" s="29">
        <f t="shared" si="26"/>
        <v>0</v>
      </c>
      <c r="P160" s="29" t="e">
        <f t="shared" si="27"/>
        <v>#DIV/0!</v>
      </c>
      <c r="Q160" s="29">
        <f t="shared" si="28"/>
        <v>0</v>
      </c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30" t="s">
        <v>317</v>
      </c>
      <c r="B161" s="30" t="s">
        <v>322</v>
      </c>
      <c r="C161" s="30">
        <v>5691</v>
      </c>
      <c r="D161" s="31" t="s">
        <v>163</v>
      </c>
      <c r="E161" s="32">
        <v>8307</v>
      </c>
      <c r="F161" s="30" t="s">
        <v>242</v>
      </c>
      <c r="G161" s="26">
        <v>0</v>
      </c>
      <c r="H161" s="26">
        <v>166710</v>
      </c>
      <c r="I161" s="26">
        <v>166710</v>
      </c>
      <c r="J161" s="19">
        <v>0</v>
      </c>
      <c r="K161" s="20">
        <v>6</v>
      </c>
      <c r="L161" s="20">
        <v>6</v>
      </c>
      <c r="M161" s="30" t="s">
        <v>244</v>
      </c>
      <c r="N161" s="29" t="e">
        <f t="shared" si="25"/>
        <v>#DIV/0!</v>
      </c>
      <c r="O161" s="29">
        <f t="shared" si="26"/>
        <v>1</v>
      </c>
      <c r="P161" s="29" t="e">
        <f t="shared" si="27"/>
        <v>#DIV/0!</v>
      </c>
      <c r="Q161" s="29">
        <f t="shared" si="28"/>
        <v>1</v>
      </c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21"/>
      <c r="F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2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2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2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2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2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2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2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2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2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2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2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2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21"/>
      <c r="F175" s="1"/>
      <c r="G175" s="1"/>
      <c r="H175" s="2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21"/>
      <c r="F176" s="1"/>
      <c r="G176" s="1"/>
      <c r="H176" s="2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2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2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2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2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2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2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2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2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2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2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2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2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2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2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2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2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2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2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2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2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2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2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2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2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2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2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2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2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2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2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2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2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2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2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2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2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2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2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2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2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2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2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2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2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2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2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2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2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2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2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2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2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2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2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2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2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2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2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2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2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2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2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2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2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2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2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2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2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2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2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2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2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2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2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2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2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2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2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2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2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2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2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2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2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2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2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2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2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2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2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2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2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2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2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2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2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2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2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2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2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2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2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2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2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2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2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2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2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2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2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2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2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2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2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2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2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2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2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2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2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2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2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2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2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2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2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2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2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2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2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2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2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2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2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2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2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2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2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2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2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2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2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2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2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2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2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2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2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2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2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2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2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2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2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2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2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2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2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2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2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2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2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2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2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2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2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2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2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2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2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2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2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2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2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2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2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2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2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2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2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2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2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2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2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2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2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2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2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2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2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2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2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2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2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2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2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2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2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2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2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2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2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2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2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2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2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2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2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2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2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2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2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2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2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2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2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2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2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2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2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2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2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2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2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2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2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2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2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2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2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2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2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2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2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2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2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2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2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2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2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2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2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2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2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2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2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2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2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2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2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2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2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2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2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2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2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2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2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2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2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2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2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2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2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2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2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2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2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2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2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2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2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2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2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2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2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2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2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2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2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2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2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2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2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2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2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2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2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2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2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2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2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2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2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2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2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2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2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2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2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2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2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2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2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2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2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2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2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2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2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2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2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2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2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2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2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2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2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2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2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2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2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2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2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2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2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2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2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2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2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2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2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2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2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2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2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2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2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2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2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2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2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2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2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2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2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2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2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2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2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2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2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2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2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2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2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2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2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2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2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2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2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2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2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2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2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2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2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2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2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2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2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2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2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2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2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2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2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2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2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2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2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2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2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2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2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2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2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2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2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2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2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2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2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2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2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2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2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2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2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2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2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2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2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2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2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2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2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2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2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2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2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2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2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2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2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2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2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2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2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2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2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2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2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2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2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2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2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2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2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2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2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2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2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2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2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2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2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2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2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2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2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2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2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2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2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2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2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2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2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2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2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2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2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2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2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2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2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2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2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2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2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2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2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2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2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2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2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2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2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2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2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2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2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2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2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2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2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2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2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2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2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2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2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2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2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2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2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2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2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2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2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2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2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2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2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2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2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2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2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2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2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2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2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2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2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2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2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2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2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2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2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2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2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2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2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2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2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2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2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2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2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2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2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2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2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2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2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2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2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2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2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2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2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2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2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2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2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2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2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2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2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2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2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2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2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2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2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2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2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2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2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2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2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2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2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2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2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2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2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2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2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2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2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2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2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2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2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2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2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2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2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2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2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2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2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2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2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2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2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2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2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2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2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2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2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2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2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2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2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2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2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2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2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2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2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2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2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2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2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2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2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2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2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2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2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2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2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2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2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2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2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2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2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2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2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2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2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2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2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2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2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2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2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2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2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2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2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2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2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2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2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2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2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2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2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2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2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2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2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2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2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2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2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2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2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2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2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2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2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2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2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2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2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2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2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2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2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2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2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2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2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2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2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2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2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2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2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2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2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2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2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2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2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2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2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2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2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2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2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2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2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2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2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2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2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2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2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2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2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2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2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2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2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2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2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2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2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2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2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2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2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2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2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2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2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2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2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2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2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2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2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2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2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2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2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2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2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2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2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2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2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2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2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2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2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2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2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2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2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2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2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2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2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2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2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2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2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2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2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2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2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2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2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2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2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2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2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2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2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2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2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2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2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2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2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2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2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2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2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2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2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2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2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2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2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2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2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2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2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2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2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2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2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2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2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2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2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2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2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2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2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2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2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2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2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2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2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2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2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2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2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2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2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2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2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2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2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2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2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2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2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2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2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2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2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2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2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2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2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2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2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2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2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2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2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2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2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2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2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2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autoFilter ref="A3:Q165" xr:uid="{00000000-0001-0000-0000-000000000000}"/>
  <mergeCells count="2">
    <mergeCell ref="A1:Q1"/>
    <mergeCell ref="K2:M2"/>
  </mergeCells>
  <phoneticPr fontId="12" type="noConversion"/>
  <pageMargins left="0.7" right="0.7" top="0.75" bottom="0.75" header="0" footer="0"/>
  <pageSetup scale="42" orientation="landscape"/>
  <ignoredErrors>
    <ignoredError sqref="O4:Q19 N116:N129 O21:Q129 O2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A43" sqref="A43"/>
    </sheetView>
  </sheetViews>
  <sheetFormatPr baseColWidth="10" defaultColWidth="16.83203125" defaultRowHeight="15" customHeight="1" x14ac:dyDescent="0.2"/>
  <cols>
    <col min="1" max="1" width="135.83203125" customWidth="1"/>
    <col min="2" max="26" width="12" customWidth="1"/>
  </cols>
  <sheetData>
    <row r="1" spans="1:1" ht="11.25" customHeight="1" x14ac:dyDescent="0.2">
      <c r="A1" s="8" t="s">
        <v>20</v>
      </c>
    </row>
    <row r="2" spans="1:1" ht="11.25" customHeight="1" x14ac:dyDescent="0.2">
      <c r="A2" s="9" t="s">
        <v>21</v>
      </c>
    </row>
    <row r="3" spans="1:1" ht="11.25" customHeight="1" x14ac:dyDescent="0.2">
      <c r="A3" s="9" t="s">
        <v>22</v>
      </c>
    </row>
    <row r="4" spans="1:1" ht="11.25" customHeight="1" x14ac:dyDescent="0.2">
      <c r="A4" s="9" t="s">
        <v>23</v>
      </c>
    </row>
    <row r="5" spans="1:1" ht="11.25" customHeight="1" x14ac:dyDescent="0.2">
      <c r="A5" s="10" t="s">
        <v>24</v>
      </c>
    </row>
    <row r="6" spans="1:1" ht="11.25" customHeight="1" x14ac:dyDescent="0.2">
      <c r="A6" s="10" t="s">
        <v>25</v>
      </c>
    </row>
    <row r="7" spans="1:1" ht="11.25" customHeight="1" x14ac:dyDescent="0.2">
      <c r="A7" s="10" t="s">
        <v>26</v>
      </c>
    </row>
    <row r="8" spans="1:1" ht="11.25" customHeight="1" x14ac:dyDescent="0.2">
      <c r="A8" s="9" t="s">
        <v>27</v>
      </c>
    </row>
    <row r="9" spans="1:1" ht="11.25" customHeight="1" x14ac:dyDescent="0.2">
      <c r="A9" s="9" t="s">
        <v>28</v>
      </c>
    </row>
    <row r="10" spans="1:1" ht="11.25" customHeight="1" x14ac:dyDescent="0.2">
      <c r="A10" s="9" t="s">
        <v>29</v>
      </c>
    </row>
    <row r="11" spans="1:1" ht="11.25" customHeight="1" x14ac:dyDescent="0.2">
      <c r="A11" s="9" t="s">
        <v>30</v>
      </c>
    </row>
    <row r="12" spans="1:1" ht="11.25" customHeight="1" x14ac:dyDescent="0.2">
      <c r="A12" s="9" t="s">
        <v>31</v>
      </c>
    </row>
    <row r="13" spans="1:1" ht="11.25" customHeight="1" x14ac:dyDescent="0.2">
      <c r="A13" s="9" t="s">
        <v>32</v>
      </c>
    </row>
    <row r="14" spans="1:1" ht="11.25" customHeight="1" x14ac:dyDescent="0.2">
      <c r="A14" s="9" t="s">
        <v>33</v>
      </c>
    </row>
    <row r="15" spans="1:1" ht="11.25" customHeight="1" x14ac:dyDescent="0.2">
      <c r="A15" s="9" t="s">
        <v>34</v>
      </c>
    </row>
    <row r="16" spans="1:1" ht="11.25" customHeight="1" x14ac:dyDescent="0.2">
      <c r="A16" s="10" t="s">
        <v>35</v>
      </c>
    </row>
    <row r="17" spans="1:1" ht="11.25" customHeight="1" x14ac:dyDescent="0.2">
      <c r="A17" s="9" t="s">
        <v>36</v>
      </c>
    </row>
    <row r="18" spans="1:1" ht="11.25" customHeight="1" x14ac:dyDescent="0.2">
      <c r="A18" s="10" t="s">
        <v>37</v>
      </c>
    </row>
    <row r="19" spans="1:1" ht="11.25" customHeight="1" x14ac:dyDescent="0.2">
      <c r="A19" s="9"/>
    </row>
    <row r="20" spans="1:1" ht="11.25" customHeight="1" x14ac:dyDescent="0.2">
      <c r="A20" s="11" t="s">
        <v>38</v>
      </c>
    </row>
    <row r="21" spans="1:1" ht="11.25" customHeight="1" x14ac:dyDescent="0.2">
      <c r="A21" s="9" t="s">
        <v>39</v>
      </c>
    </row>
    <row r="22" spans="1:1" ht="11.25" customHeight="1" x14ac:dyDescent="0.2"/>
    <row r="23" spans="1:1" ht="11.25" customHeight="1" x14ac:dyDescent="0.2">
      <c r="A23" s="12" t="s">
        <v>40</v>
      </c>
    </row>
    <row r="24" spans="1:1" ht="11.25" customHeight="1" x14ac:dyDescent="0.2">
      <c r="A24" s="13" t="s">
        <v>41</v>
      </c>
    </row>
    <row r="25" spans="1:1" ht="11.25" customHeight="1" x14ac:dyDescent="0.2"/>
    <row r="26" spans="1:1" ht="38.25" customHeight="1" x14ac:dyDescent="0.2">
      <c r="A26" s="13" t="s">
        <v>42</v>
      </c>
    </row>
    <row r="27" spans="1:1" ht="11.25" customHeight="1" x14ac:dyDescent="0.2"/>
    <row r="28" spans="1:1" ht="11.25" customHeight="1" x14ac:dyDescent="0.2">
      <c r="A28" s="14" t="s">
        <v>43</v>
      </c>
    </row>
    <row r="29" spans="1:1" ht="11.25" customHeight="1" x14ac:dyDescent="0.2">
      <c r="A29" s="15" t="s">
        <v>44</v>
      </c>
    </row>
    <row r="30" spans="1:1" ht="11.25" customHeight="1" x14ac:dyDescent="0.2">
      <c r="A30" s="15" t="s">
        <v>45</v>
      </c>
    </row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admin11</dc:creator>
  <cp:keywords/>
  <dc:description/>
  <cp:lastModifiedBy>Direccion de Administracion  Finanzas</cp:lastModifiedBy>
  <cp:revision/>
  <dcterms:created xsi:type="dcterms:W3CDTF">2024-04-08T20:30:24Z</dcterms:created>
  <dcterms:modified xsi:type="dcterms:W3CDTF">2025-02-10T18:02:51Z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