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3101004D-4121-4AD6-8918-07FFA99946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C55" i="4"/>
  <c r="C48" i="4"/>
  <c r="C43" i="4"/>
  <c r="C27" i="4"/>
  <c r="C17" i="4"/>
  <c r="C13" i="4"/>
  <c r="C4" i="4"/>
  <c r="C24" i="4" s="1"/>
  <c r="B61" i="4"/>
  <c r="B55" i="4"/>
  <c r="B48" i="4"/>
  <c r="B43" i="4"/>
  <c r="B32" i="4"/>
  <c r="B27" i="4"/>
  <c r="B17" i="4"/>
  <c r="B13" i="4"/>
  <c r="B4" i="4"/>
  <c r="B64" i="4" l="1"/>
  <c r="B24" i="4"/>
  <c r="B66" i="4" l="1"/>
  <c r="C66" i="4" l="1"/>
  <c r="C64" i="4"/>
  <c r="C32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<sst xmlns="http://schemas.openxmlformats.org/spreadsheetml/2006/main" count="56" uniqueCount="56">
  <si>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</si>
  <si>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</si>
  <si>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</si>
  <si>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</si>
  <si>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</si>
  <si>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</si>
  <si>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</si>
  <si>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</si>
  <si>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</si>
  <si>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</si>
  <si>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</si>
  <si>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</si>
  <si>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</si>
  <si>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</si>
  <si>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</si>
  <si>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</si>
  <si>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</si>
  <si>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</si>
  <si>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</si>
  <si>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</si>
  <si>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</si>
  <si>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</si>
  <si>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</si>
  <si>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</si>
  <si>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</si>
  <si>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</si>
  <si>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</si>
  <si>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</si>
  <si>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</si>
  <si>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</si>
  <si>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</si>
  <si>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</si>
  <si>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</si>
  <si>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</si>
  <si>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</si>
  <si>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</si>
  <si>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</si>
  <si>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</si>
  <si>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</si>
  <si>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</si>
  <si>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</si>
  <si>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</si>
  <si>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</si>
  <si>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</si>
  <si>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</si>
  <si>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</si>
  <si>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</si>
  <si>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</si>
  <si>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</si>
  <si>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</si>
  <si>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</si>
  <si>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</si>
  <si>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</si>
  <si>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</si>
  <si>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</si>
  <si>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31 de Marzo de 2024 y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</si>
</sst>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2" fontId="4" fillId="0" borderId="4" xfId="17" applyNumberFormat="1" applyFont="1" applyBorder="1" applyAlignment="1" applyProtection="1">
      <alignment horizontal="right"/>
      <protection locked="0"/>
    </xf>
    <xf numFmtId="2" fontId="4" fillId="0" borderId="4" xfId="8" applyNumberFormat="1" applyFont="1" applyBorder="1" applyAlignment="1" applyProtection="1">
      <alignment horizontal="right"/>
      <protection locked="0"/>
    </xf>
    <xf numFmtId="2" fontId="3" fillId="0" borderId="4" xfId="16" applyNumberFormat="1" applyFont="1" applyFill="1" applyBorder="1" applyAlignment="1" applyProtection="1">
      <alignment horizontal="right" vertical="top"/>
      <protection locked="0"/>
    </xf>
    <xf numFmtId="2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2" fontId="3" fillId="0" borderId="4" xfId="17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2" fontId="4" fillId="0" borderId="4" xfId="8" applyNumberFormat="1" applyFont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/>
      <protection locked="0"/>
    </xf>
    <xf numFmtId="2" fontId="4" fillId="0" borderId="4" xfId="17" applyNumberFormat="1" applyFont="1" applyBorder="1" applyAlignment="1" applyProtection="1">
      <alignment horizontal="right"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55</v>
      </c>
      <c r="B1" s="22"/>
      <c r="C1" s="23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8263899.0999999996</v>
      </c>
      <c r="C4" s="14">
        <f>SUM(C5:C11)</f>
        <v>1948477.22</v>
      </c>
      <c r="D4" s="2"/>
    </row>
    <row r="5" spans="1:4" x14ac:dyDescent="0.2">
      <c r="A5" s="8" t="s">
        <v>1</v>
      </c>
      <c r="B5" s="17">
        <v>0</v>
      </c>
      <c r="C5" s="17">
        <v>0</v>
      </c>
      <c r="D5" s="4">
        <v>4110</v>
      </c>
    </row>
    <row r="6" spans="1:4" x14ac:dyDescent="0.2">
      <c r="A6" s="8" t="s">
        <v>34</v>
      </c>
      <c r="B6" s="17">
        <v>0</v>
      </c>
      <c r="C6" s="17">
        <v>0</v>
      </c>
      <c r="D6" s="4">
        <v>4120</v>
      </c>
    </row>
    <row r="7" spans="1:4" x14ac:dyDescent="0.2">
      <c r="A7" s="8" t="s">
        <v>11</v>
      </c>
      <c r="B7" s="17">
        <v>0</v>
      </c>
      <c r="C7" s="17">
        <v>0</v>
      </c>
      <c r="D7" s="4">
        <v>4130</v>
      </c>
    </row>
    <row r="8" spans="1:4" x14ac:dyDescent="0.2">
      <c r="A8" s="8" t="s">
        <v>2</v>
      </c>
      <c r="B8" s="17">
        <v>0</v>
      </c>
      <c r="C8" s="17">
        <v>0</v>
      </c>
      <c r="D8" s="4">
        <v>4140</v>
      </c>
    </row>
    <row r="9" spans="1:4" x14ac:dyDescent="0.2">
      <c r="A9" s="8" t="s">
        <v>46</v>
      </c>
      <c r="B9" s="15">
        <v>6526283.5999999996</v>
      </c>
      <c r="C9" s="17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7">
        <v>0</v>
      </c>
      <c r="D10" s="4">
        <v>4160</v>
      </c>
    </row>
    <row r="11" spans="1:4" ht="11.25" customHeight="1" x14ac:dyDescent="0.2">
      <c r="A11" s="8" t="s">
        <v>48</v>
      </c>
      <c r="B11" s="15">
        <v>1737615.5</v>
      </c>
      <c r="C11" s="15">
        <v>1948477.22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49</v>
      </c>
      <c r="B13" s="14">
        <f>SUM(B14:B15)</f>
        <v>2629864.9700000002</v>
      </c>
      <c r="C13" s="14">
        <f>SUM(C14:C15)</f>
        <v>2052681.54</v>
      </c>
      <c r="D13" s="2"/>
    </row>
    <row r="14" spans="1:4" ht="22.5" x14ac:dyDescent="0.2">
      <c r="A14" s="8" t="s">
        <v>50</v>
      </c>
      <c r="B14" s="18">
        <v>0</v>
      </c>
      <c r="C14" s="17">
        <v>0</v>
      </c>
      <c r="D14" s="4">
        <v>4210</v>
      </c>
    </row>
    <row r="15" spans="1:4" ht="11.25" customHeight="1" x14ac:dyDescent="0.2">
      <c r="A15" s="8" t="s">
        <v>51</v>
      </c>
      <c r="B15" s="15">
        <v>2629864.9700000002</v>
      </c>
      <c r="C15" s="15">
        <v>2052681.54</v>
      </c>
      <c r="D15" s="4">
        <v>4220</v>
      </c>
    </row>
    <row r="16" spans="1:4" ht="11.25" customHeight="1" x14ac:dyDescent="0.2">
      <c r="A16" s="8"/>
      <c r="B16" s="13"/>
      <c r="C16" s="16"/>
      <c r="D16" s="2"/>
    </row>
    <row r="17" spans="1:5" ht="11.25" customHeight="1" x14ac:dyDescent="0.2">
      <c r="A17" s="7" t="s">
        <v>40</v>
      </c>
      <c r="B17" s="19">
        <f>SUM(B18:B22)</f>
        <v>0</v>
      </c>
      <c r="C17" s="24">
        <f>SUM(C18:C20)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7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7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7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2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26">
        <v>0</v>
      </c>
      <c r="D22" s="4">
        <v>4390</v>
      </c>
    </row>
    <row r="23" spans="1:5" ht="11.25" customHeight="1" x14ac:dyDescent="0.2">
      <c r="A23" s="9"/>
      <c r="B23" s="13"/>
      <c r="C23" s="16"/>
      <c r="D23" s="2"/>
    </row>
    <row r="24" spans="1:5" ht="11.25" customHeight="1" x14ac:dyDescent="0.2">
      <c r="A24" s="6" t="s">
        <v>9</v>
      </c>
      <c r="B24" s="14">
        <f>SUM(B4+B13+B17)</f>
        <v>10893764.07</v>
      </c>
      <c r="C24" s="14">
        <f>SUM(C4+C13+C17)</f>
        <v>4001158.76</v>
      </c>
      <c r="D24" s="2"/>
    </row>
    <row r="25" spans="1:5" ht="11.25" customHeight="1" x14ac:dyDescent="0.2">
      <c r="A25" s="10"/>
      <c r="B25" s="13"/>
      <c r="C25" s="25"/>
      <c r="D25" s="2"/>
      <c r="E25" s="2"/>
    </row>
    <row r="26" spans="1:5" s="2" customFormat="1" ht="11.25" customHeight="1" x14ac:dyDescent="0.2">
      <c r="A26" s="6" t="s">
        <v>8</v>
      </c>
      <c r="B26" s="13"/>
      <c r="C26" s="27"/>
      <c r="E26" s="1"/>
    </row>
    <row r="27" spans="1:5" ht="11.25" customHeight="1" x14ac:dyDescent="0.2">
      <c r="A27" s="7" t="s">
        <v>41</v>
      </c>
      <c r="B27" s="14">
        <f>SUM(B28:B30)</f>
        <v>2930422.59</v>
      </c>
      <c r="C27" s="14">
        <f>SUM(C28:C30)</f>
        <v>2858390.63</v>
      </c>
      <c r="D27" s="2"/>
    </row>
    <row r="28" spans="1:5" ht="11.25" customHeight="1" x14ac:dyDescent="0.2">
      <c r="A28" s="8" t="s">
        <v>36</v>
      </c>
      <c r="B28" s="15">
        <v>1843211.38</v>
      </c>
      <c r="C28" s="15">
        <v>1765805.2</v>
      </c>
      <c r="D28" s="4">
        <v>5110</v>
      </c>
    </row>
    <row r="29" spans="1:5" ht="11.25" customHeight="1" x14ac:dyDescent="0.2">
      <c r="A29" s="8" t="s">
        <v>16</v>
      </c>
      <c r="B29" s="15">
        <v>255089.79</v>
      </c>
      <c r="C29" s="15">
        <v>254961.96</v>
      </c>
      <c r="D29" s="4">
        <v>5120</v>
      </c>
    </row>
    <row r="30" spans="1:5" ht="11.25" customHeight="1" x14ac:dyDescent="0.2">
      <c r="A30" s="8" t="s">
        <v>17</v>
      </c>
      <c r="B30" s="15">
        <v>832121.42</v>
      </c>
      <c r="C30" s="15">
        <v>837623.47</v>
      </c>
      <c r="D30" s="4">
        <v>5130</v>
      </c>
    </row>
    <row r="31" spans="1:5" ht="11.25" customHeight="1" x14ac:dyDescent="0.2">
      <c r="A31" s="8"/>
      <c r="B31" s="16"/>
      <c r="C31" s="15">
        <v>0</v>
      </c>
      <c r="D31" s="2"/>
    </row>
    <row r="32" spans="1:5" ht="11.25" customHeight="1" x14ac:dyDescent="0.2">
      <c r="A32" s="7" t="s">
        <v>52</v>
      </c>
      <c r="B32" s="14">
        <f>SUM(B33:B41)</f>
        <v>301221.2</v>
      </c>
      <c r="C32" s="14">
        <f ca="1">SUM(C31:C39)</f>
        <v>319420</v>
      </c>
      <c r="D32" s="2"/>
    </row>
    <row r="33" spans="1:4" ht="11.25" customHeight="1" x14ac:dyDescent="0.2">
      <c r="A33" s="8" t="s">
        <v>18</v>
      </c>
      <c r="B33" s="18">
        <v>0</v>
      </c>
      <c r="C33" s="17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26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7">
        <v>0</v>
      </c>
      <c r="D35" s="4">
        <v>5230</v>
      </c>
    </row>
    <row r="36" spans="1:4" ht="11.25" customHeight="1" x14ac:dyDescent="0.2">
      <c r="A36" s="8" t="s">
        <v>21</v>
      </c>
      <c r="B36" s="15">
        <v>301221.2</v>
      </c>
      <c r="C36" s="15">
        <v>319420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7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7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7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7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3"/>
      <c r="C42" s="25"/>
      <c r="D42" s="2"/>
    </row>
    <row r="43" spans="1:4" ht="11.25" customHeight="1" x14ac:dyDescent="0.2">
      <c r="A43" s="7" t="s">
        <v>10</v>
      </c>
      <c r="B43" s="19">
        <f>SUM(B44:B46)</f>
        <v>0</v>
      </c>
      <c r="C43" s="24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7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7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7">
        <v>0</v>
      </c>
      <c r="D46" s="4">
        <v>5330</v>
      </c>
    </row>
    <row r="47" spans="1:4" ht="11.25" customHeight="1" x14ac:dyDescent="0.2">
      <c r="A47" s="8"/>
      <c r="B47" s="20"/>
      <c r="C47" s="25"/>
      <c r="D47" s="2"/>
    </row>
    <row r="48" spans="1:4" ht="11.25" customHeight="1" x14ac:dyDescent="0.2">
      <c r="A48" s="7" t="s">
        <v>42</v>
      </c>
      <c r="B48" s="19">
        <f>SUM(B49:B53)</f>
        <v>0</v>
      </c>
      <c r="C48" s="24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7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7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7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7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7">
        <v>0</v>
      </c>
      <c r="D53" s="4">
        <v>5450</v>
      </c>
    </row>
    <row r="54" spans="1:5" ht="11.25" customHeight="1" x14ac:dyDescent="0.2">
      <c r="A54" s="8"/>
      <c r="B54" s="20"/>
      <c r="C54" s="25"/>
      <c r="D54" s="2"/>
    </row>
    <row r="55" spans="1:5" ht="11.25" customHeight="1" x14ac:dyDescent="0.2">
      <c r="A55" s="7" t="s">
        <v>43</v>
      </c>
      <c r="B55" s="19">
        <f>SUM(B56:B59)</f>
        <v>0</v>
      </c>
      <c r="C55" s="24">
        <f>SUM(C56:C59)</f>
        <v>0</v>
      </c>
      <c r="D55" s="2"/>
    </row>
    <row r="56" spans="1:5" ht="11.25" customHeight="1" x14ac:dyDescent="0.2">
      <c r="A56" s="8" t="s">
        <v>31</v>
      </c>
      <c r="B56" s="18">
        <v>0</v>
      </c>
      <c r="C56" s="17">
        <v>0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7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7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7">
        <v>0</v>
      </c>
      <c r="D59" s="4">
        <v>5590</v>
      </c>
    </row>
    <row r="60" spans="1:5" ht="11.25" customHeight="1" x14ac:dyDescent="0.2">
      <c r="A60" s="8"/>
      <c r="B60" s="20"/>
      <c r="C60" s="25"/>
      <c r="D60" s="2"/>
    </row>
    <row r="61" spans="1:5" ht="11.25" customHeight="1" x14ac:dyDescent="0.2">
      <c r="A61" s="7" t="s">
        <v>39</v>
      </c>
      <c r="B61" s="19">
        <f>SUM(B62)</f>
        <v>0</v>
      </c>
      <c r="C61" s="24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7">
        <v>0</v>
      </c>
      <c r="D62" s="4">
        <v>5610</v>
      </c>
    </row>
    <row r="63" spans="1:5" ht="11.25" customHeight="1" x14ac:dyDescent="0.2">
      <c r="A63" s="9"/>
      <c r="B63" s="13"/>
      <c r="C63" s="25"/>
      <c r="D63" s="2"/>
    </row>
    <row r="64" spans="1:5" ht="11.25" customHeight="1" x14ac:dyDescent="0.2">
      <c r="A64" s="6" t="s">
        <v>44</v>
      </c>
      <c r="B64" s="14">
        <f>B61+B55+B48+B43+B32+B27</f>
        <v>3231643.79</v>
      </c>
      <c r="C64" s="14">
        <f ca="1">C61+C55+C48+C43+C32+C27</f>
        <v>3177810.63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7662120.2800000003</v>
      </c>
      <c r="C66" s="14">
        <f ca="1">C24-C64</f>
        <v>823348.12999999989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2024-04-25T23:53:01Z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