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F12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<sst xmlns="http://schemas.openxmlformats.org/spreadsheetml/2006/main" count="27" uniqueCount="27">
  <si>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</si>
  <si>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</si>
  <si>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</si>
  <si>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</si>
  <si>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</si>
  <si>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</si>
  <si>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</si>
  <si>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</si>
  <si>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</si>
  <si>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</si>
  <si>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</si>
  <si>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</si>
  <si>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</si>
  <si>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</si>
  <si>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</si>
  <si>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</si>
  <si>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</si>
  <si>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</si>
  <si>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</si>
  <si>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</si>
  <si>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</si>
  <si>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</si>
  <si>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</si>
  <si>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</si>
  <si>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</si>
  <si>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</si>
  <si>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Guanajuato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</si>
</sst>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60" zoomScaleNormal="100" workbookViewId="0">
      <selection activeCell="E30" sqref="E30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1025319290.47</v>
      </c>
      <c r="C3" s="11">
        <f t="shared" ref="C3:F3" si="0">C4+C12</f>
        <v>1767518818.6800001</v>
      </c>
      <c r="D3" s="11">
        <f t="shared" si="0"/>
        <v>1733681593.1999998</v>
      </c>
      <c r="E3" s="11">
        <f t="shared" si="0"/>
        <v>1059156515.95</v>
      </c>
      <c r="F3" s="11">
        <f t="shared" si="0"/>
        <v>33837225.480000019</v>
      </c>
    </row>
    <row r="4" spans="1:6" x14ac:dyDescent="0.2">
      <c r="A4" s="5" t="s">
        <v>4</v>
      </c>
      <c r="B4" s="11">
        <f>SUM(B5:B11)</f>
        <v>601705554.25</v>
      </c>
      <c r="C4" s="11">
        <f>SUM(C5:C11)</f>
        <v>1671557932.5</v>
      </c>
      <c r="D4" s="11">
        <f>SUM(D5:D11)</f>
        <v>1679603775.7499998</v>
      </c>
      <c r="E4" s="11">
        <f>SUM(E5:E11)</f>
        <v>593659711</v>
      </c>
      <c r="F4" s="11">
        <f>SUM(F5:F11)</f>
        <v>-8045843.25</v>
      </c>
    </row>
    <row r="5" spans="1:6" x14ac:dyDescent="0.2">
      <c r="A5" s="6" t="s">
        <v>5</v>
      </c>
      <c r="B5" s="12">
        <v>280628364.01999998</v>
      </c>
      <c r="C5" s="12">
        <v>633018515.17999995</v>
      </c>
      <c r="D5" s="12">
        <v>700715563.91999996</v>
      </c>
      <c r="E5" s="12">
        <f>B5+C5-D5</f>
        <v>212931315.27999997</v>
      </c>
      <c r="F5" s="12">
        <f t="shared" ref="F5:F11" si="1">E5-B5</f>
        <v>-67697048.74000001</v>
      </c>
    </row>
    <row r="6" spans="1:6" x14ac:dyDescent="0.2">
      <c r="A6" s="6" t="s">
        <v>6</v>
      </c>
      <c r="B6" s="12">
        <v>234720239.71000001</v>
      </c>
      <c r="C6" s="12">
        <v>1019032520.55</v>
      </c>
      <c r="D6" s="12">
        <v>952471072.02999997</v>
      </c>
      <c r="E6" s="12">
        <f t="shared" ref="E6:E11" si="2">B6+C6-D6</f>
        <v>301281688.23000002</v>
      </c>
      <c r="F6" s="12">
        <f t="shared" si="1"/>
        <v>66561448.520000011</v>
      </c>
    </row>
    <row r="7" spans="1:6" x14ac:dyDescent="0.2">
      <c r="A7" s="6" t="s">
        <v>7</v>
      </c>
      <c r="B7" s="12">
        <v>86220026.909999996</v>
      </c>
      <c r="C7" s="12">
        <v>19506896.77</v>
      </c>
      <c r="D7" s="12">
        <v>26417139.800000001</v>
      </c>
      <c r="E7" s="12">
        <f t="shared" si="2"/>
        <v>79309783.879999995</v>
      </c>
      <c r="F7" s="12">
        <f t="shared" si="1"/>
        <v>-6910243.0300000012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105932.61</v>
      </c>
      <c r="C9" s="12">
        <v>0</v>
      </c>
      <c r="D9" s="12">
        <v>0</v>
      </c>
      <c r="E9" s="12">
        <f t="shared" si="2"/>
        <v>105932.61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30991</v>
      </c>
      <c r="C11" s="12">
        <v>0</v>
      </c>
      <c r="D11" s="12">
        <v>0</v>
      </c>
      <c r="E11" s="12">
        <f t="shared" si="2"/>
        <v>30991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423613736.22000009</v>
      </c>
      <c r="C12" s="11">
        <f>SUM(C13:C21)</f>
        <v>95960886.180000007</v>
      </c>
      <c r="D12" s="11">
        <f>SUM(D13:D21)</f>
        <v>54077817.450000003</v>
      </c>
      <c r="E12" s="11">
        <f>SUM(E13:E21)</f>
        <v>465496804.95000011</v>
      </c>
      <c r="F12" s="11">
        <f>SUM(F13:F21)</f>
        <v>41883068.730000019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377488927.31</v>
      </c>
      <c r="C15" s="13">
        <v>64849636.18</v>
      </c>
      <c r="D15" s="13">
        <v>33629297.450000003</v>
      </c>
      <c r="E15" s="13">
        <f t="shared" si="4"/>
        <v>408709266.04000002</v>
      </c>
      <c r="F15" s="13">
        <f t="shared" si="3"/>
        <v>31220338.730000019</v>
      </c>
    </row>
    <row r="16" spans="1:6" x14ac:dyDescent="0.2">
      <c r="A16" s="6" t="s">
        <v>14</v>
      </c>
      <c r="B16" s="12">
        <v>197075447.88999999</v>
      </c>
      <c r="C16" s="12">
        <v>31111250</v>
      </c>
      <c r="D16" s="12">
        <v>20448520</v>
      </c>
      <c r="E16" s="12">
        <f t="shared" si="4"/>
        <v>207738177.88999999</v>
      </c>
      <c r="F16" s="12">
        <f t="shared" si="3"/>
        <v>10662730</v>
      </c>
    </row>
    <row r="17" spans="1:6" x14ac:dyDescent="0.2">
      <c r="A17" s="6" t="s">
        <v>15</v>
      </c>
      <c r="B17" s="12">
        <v>4799210.1100000003</v>
      </c>
      <c r="C17" s="12">
        <v>0</v>
      </c>
      <c r="D17" s="12">
        <v>0</v>
      </c>
      <c r="E17" s="12">
        <f t="shared" si="4"/>
        <v>4799210.1100000003</v>
      </c>
      <c r="F17" s="12">
        <f t="shared" si="3"/>
        <v>0</v>
      </c>
    </row>
    <row r="18" spans="1:6" x14ac:dyDescent="0.2">
      <c r="A18" s="6" t="s">
        <v>16</v>
      </c>
      <c r="B18" s="12">
        <v>-170462650.40000001</v>
      </c>
      <c r="C18" s="12">
        <v>0</v>
      </c>
      <c r="D18" s="12">
        <v>0</v>
      </c>
      <c r="E18" s="12">
        <f t="shared" si="4"/>
        <v>-170462650.40000001</v>
      </c>
      <c r="F18" s="12">
        <f t="shared" si="3"/>
        <v>0</v>
      </c>
    </row>
    <row r="19" spans="1:6" x14ac:dyDescent="0.2">
      <c r="A19" s="6" t="s">
        <v>17</v>
      </c>
      <c r="B19" s="12">
        <v>96610</v>
      </c>
      <c r="C19" s="12">
        <v>0</v>
      </c>
      <c r="D19" s="12">
        <v>0</v>
      </c>
      <c r="E19" s="12">
        <f t="shared" si="4"/>
        <v>96610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14616191.310000001</v>
      </c>
      <c r="C21" s="12">
        <v>0</v>
      </c>
      <c r="D21" s="12">
        <v>0</v>
      </c>
      <c r="E21" s="12">
        <f t="shared" si="4"/>
        <v>14616191.310000001</v>
      </c>
      <c r="F21" s="12">
        <f t="shared" si="3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2018-03-08T18:40:55Z</cp:lastPrinted>
  <dcterms:created xsi:type="dcterms:W3CDTF">2014-02-09T04:04:15Z</dcterms:created>
  <dcterms:modified xsi:type="dcterms:W3CDTF">2024-04-19T19:26:45Z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