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 activeTab="1"/>
  </bookViews>
  <sheets>
    <sheet name="Formato 7 a)" sheetId="1" r:id="rId1"/>
    <sheet name="Formato 7 b)" sheetId="2" r:id="rId2"/>
  </sheets>
  <externalReferences>
    <externalReference r:id="rId3"/>
    <externalReference r:id="rId4"/>
  </externalReferences>
  <definedNames>
    <definedName name="_xlnm.Print_Area" localSheetId="0">'Formato 7 a)'!$A$1:$G$37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29" i="2" s="1"/>
  <c r="F18" i="2"/>
  <c r="F29" i="2" s="1"/>
  <c r="E18" i="2"/>
  <c r="D18" i="2"/>
  <c r="D29" i="2" s="1"/>
  <c r="C18" i="2"/>
  <c r="C29" i="2" s="1"/>
  <c r="B18" i="2"/>
  <c r="B29" i="2" s="1"/>
  <c r="G7" i="2"/>
  <c r="F7" i="2"/>
  <c r="E7" i="2"/>
  <c r="E29" i="2" s="1"/>
  <c r="D7" i="2"/>
  <c r="C7" i="2"/>
  <c r="B7" i="2"/>
  <c r="A2" i="2"/>
  <c r="G28" i="1" l="1"/>
  <c r="F28" i="1"/>
  <c r="E28" i="1"/>
  <c r="D28" i="1"/>
  <c r="C28" i="1"/>
  <c r="B28" i="1"/>
  <c r="G21" i="1"/>
  <c r="G31" i="1" s="1"/>
  <c r="F21" i="1"/>
  <c r="F31" i="1" s="1"/>
  <c r="E21" i="1"/>
  <c r="E31" i="1" s="1"/>
  <c r="D21" i="1"/>
  <c r="D31" i="1" s="1"/>
  <c r="C21" i="1"/>
  <c r="C31" i="1" s="1"/>
  <c r="B21" i="1"/>
  <c r="B31" i="1" s="1"/>
  <c r="G7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<sst xmlns="http://schemas.openxmlformats.org/spreadsheetml/2006/main" count="73" uniqueCount="53">
  <si>
    <t>Formato 7 a) Proyecciones de Ingresos - LDF</t>
  </si>
  <si>
    <t>Proyecciones de Ingresos - LDF</t>
  </si>
  <si>
    <t>(PESOS)</t>
  </si>
  <si>
    <t>(CIFRAS NOMINALES)</t>
  </si>
  <si>
    <t>Concepto ( b )</t>
  </si>
  <si>
    <t>Año en Cuestión
(de iniciativa de Ley) (c)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</si>
  <si>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</si>
  <si>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</si>
  <si>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</si>
  <si>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</si>
  <si>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</si>
  <si>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</si>
  <si>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</si>
  <si>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</si>
  <si>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</si>
  <si>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</si>
  <si>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</si>
  <si>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</si>
  <si>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</si>
  <si>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</si>
  <si>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</si>
  <si>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</si>
  <si>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</si>
  <si>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</si>
  <si>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/>
  </si>
  <si>
    <t>2.  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</si>
  <si>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</si>
  <si>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</si>
  <si>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</si>
  <si>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</si>
  <si>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</si>
  <si>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</si>
  <si>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</si>
  <si>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</si>
  <si>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</si>
  <si>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</si>
  <si>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</si>
  <si>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</si>
  <si>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b) Proyecciones de Egresos - LDF</t>
  </si>
  <si>
    <t>Proyecciones de Egresos - LDF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</si>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</sst>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indent="6"/>
    </xf>
    <xf numFmtId="0" fontId="1" fillId="0" borderId="14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0" fillId="0" borderId="14" xfId="0" applyBorder="1" applyAlignment="1">
      <alignment wrapText="1"/>
    </xf>
    <xf numFmtId="4" fontId="0" fillId="0" borderId="14" xfId="0" applyNumberFormat="1" applyBorder="1"/>
    <xf numFmtId="4" fontId="1" fillId="0" borderId="14" xfId="0" applyNumberFormat="1" applyFont="1" applyBorder="1"/>
    <xf numFmtId="0" fontId="0" fillId="0" borderId="15" xfId="0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view="pageBreakPreview" zoomScale="60" zoomScaleNormal="75" workbookViewId="0">
      <selection activeCell="D45" sqref="D45"/>
    </sheetView>
  </sheetViews>
  <sheetFormatPr baseColWidth="10" defaultColWidth="11" defaultRowHeight="14.4" x14ac:dyDescent="0.3"/>
  <cols>
    <col min="1" max="1" width="68.88671875" bestFit="1" customWidth="1"/>
    <col min="2" max="2" width="23.4414062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5" t="s">
        <v>0</v>
      </c>
      <c r="B1" s="26"/>
      <c r="C1" s="26"/>
      <c r="D1" s="26"/>
      <c r="E1" s="26"/>
      <c r="F1" s="26"/>
      <c r="G1" s="27"/>
    </row>
    <row r="2" spans="1:7" x14ac:dyDescent="0.3">
      <c r="A2" s="28" t="str">
        <f>'[2]Formato 1'!A2</f>
        <v xml:space="preserve"> Municipio de Guanajuato</v>
      </c>
      <c r="B2" s="29"/>
      <c r="C2" s="29"/>
      <c r="D2" s="29"/>
      <c r="E2" s="29"/>
      <c r="F2" s="29"/>
      <c r="G2" s="30"/>
    </row>
    <row r="3" spans="1:7" x14ac:dyDescent="0.3">
      <c r="A3" s="31" t="s">
        <v>1</v>
      </c>
      <c r="B3" s="32"/>
      <c r="C3" s="32"/>
      <c r="D3" s="32"/>
      <c r="E3" s="32"/>
      <c r="F3" s="32"/>
      <c r="G3" s="33"/>
    </row>
    <row r="4" spans="1:7" x14ac:dyDescent="0.3">
      <c r="A4" s="31" t="s">
        <v>2</v>
      </c>
      <c r="B4" s="32"/>
      <c r="C4" s="32"/>
      <c r="D4" s="32"/>
      <c r="E4" s="32"/>
      <c r="F4" s="32"/>
      <c r="G4" s="33"/>
    </row>
    <row r="5" spans="1:7" x14ac:dyDescent="0.3">
      <c r="A5" s="34" t="s">
        <v>3</v>
      </c>
      <c r="B5" s="35"/>
      <c r="C5" s="35"/>
      <c r="D5" s="35"/>
      <c r="E5" s="35"/>
      <c r="F5" s="35"/>
      <c r="G5" s="36"/>
    </row>
    <row r="6" spans="1:7" ht="28.8" x14ac:dyDescent="0.3">
      <c r="A6" s="1" t="s">
        <v>4</v>
      </c>
      <c r="B6" s="2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ht="15.75" customHeight="1" x14ac:dyDescent="0.3">
      <c r="A7" s="4" t="s">
        <v>11</v>
      </c>
      <c r="B7" s="5">
        <f t="shared" ref="B7:G7" si="0">SUM(B8:B19)</f>
        <v>639125426.45999992</v>
      </c>
      <c r="C7" s="5">
        <f t="shared" si="0"/>
        <v>658299189.25839996</v>
      </c>
      <c r="D7" s="5">
        <f t="shared" si="0"/>
        <v>697797140.60873604</v>
      </c>
      <c r="E7" s="5">
        <f t="shared" si="0"/>
        <v>739664969.04308581</v>
      </c>
      <c r="F7" s="5">
        <f t="shared" si="0"/>
        <v>0</v>
      </c>
      <c r="G7" s="5">
        <f t="shared" si="0"/>
        <v>0</v>
      </c>
    </row>
    <row r="8" spans="1:7" x14ac:dyDescent="0.3">
      <c r="A8" s="6" t="s">
        <v>12</v>
      </c>
      <c r="B8" s="7">
        <v>135795760</v>
      </c>
      <c r="C8" s="7">
        <v>139227590.40000001</v>
      </c>
      <c r="D8" s="7">
        <v>147296694.016</v>
      </c>
      <c r="E8" s="7">
        <v>156188561.77664</v>
      </c>
      <c r="F8" s="7">
        <v>0</v>
      </c>
      <c r="G8" s="7">
        <v>0</v>
      </c>
    </row>
    <row r="9" spans="1:7" ht="15.75" customHeight="1" x14ac:dyDescent="0.3">
      <c r="A9" s="6" t="s">
        <v>13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3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3">
      <c r="A11" s="6" t="s">
        <v>15</v>
      </c>
      <c r="B11" s="7">
        <v>114584680.2</v>
      </c>
      <c r="C11" s="7">
        <v>116168067.40800001</v>
      </c>
      <c r="D11" s="7">
        <v>123314790.10432</v>
      </c>
      <c r="E11" s="7">
        <v>129247381.70849299</v>
      </c>
      <c r="F11" s="7">
        <v>0</v>
      </c>
      <c r="G11" s="7">
        <v>0</v>
      </c>
    </row>
    <row r="12" spans="1:7" x14ac:dyDescent="0.3">
      <c r="A12" s="6" t="s">
        <v>16</v>
      </c>
      <c r="B12" s="7">
        <v>13744332</v>
      </c>
      <c r="C12" s="7">
        <v>14204105.279999999</v>
      </c>
      <c r="D12" s="7">
        <v>15772269.4912</v>
      </c>
      <c r="E12" s="7">
        <v>16903160.270847999</v>
      </c>
      <c r="F12" s="7">
        <v>0</v>
      </c>
      <c r="G12" s="7">
        <v>0</v>
      </c>
    </row>
    <row r="13" spans="1:7" x14ac:dyDescent="0.3">
      <c r="A13" s="6" t="s">
        <v>17</v>
      </c>
      <c r="B13" s="7">
        <v>17796094</v>
      </c>
      <c r="C13" s="7">
        <v>18207937.760000002</v>
      </c>
      <c r="D13" s="7">
        <v>21936255.270399999</v>
      </c>
      <c r="E13" s="7">
        <v>23813705.481215999</v>
      </c>
      <c r="F13" s="7">
        <v>0</v>
      </c>
      <c r="G13" s="7">
        <v>0</v>
      </c>
    </row>
    <row r="14" spans="1:7" x14ac:dyDescent="0.3">
      <c r="A14" s="8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3">
      <c r="A15" s="6" t="s">
        <v>19</v>
      </c>
      <c r="B15" s="7">
        <v>352552828.83999997</v>
      </c>
      <c r="C15" s="7">
        <v>365654941.99360001</v>
      </c>
      <c r="D15" s="7">
        <v>384281139.67334402</v>
      </c>
      <c r="E15" s="7">
        <v>407652385.26027799</v>
      </c>
      <c r="F15" s="7">
        <v>0</v>
      </c>
      <c r="G15" s="7">
        <v>0</v>
      </c>
    </row>
    <row r="16" spans="1:7" x14ac:dyDescent="0.3">
      <c r="A16" s="6" t="s">
        <v>20</v>
      </c>
      <c r="B16" s="7">
        <v>4651731.42</v>
      </c>
      <c r="C16" s="7">
        <v>4836546.4167999998</v>
      </c>
      <c r="D16" s="7">
        <v>5195992.0534720002</v>
      </c>
      <c r="E16" s="7">
        <v>5859774.5456108795</v>
      </c>
      <c r="F16" s="7">
        <v>0</v>
      </c>
      <c r="G16" s="7">
        <v>0</v>
      </c>
    </row>
    <row r="17" spans="1:7" x14ac:dyDescent="0.3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3">
      <c r="A18" s="6" t="s">
        <v>22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3">
      <c r="A19" s="9" t="s">
        <v>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3">
      <c r="A20" s="6" t="s">
        <v>24</v>
      </c>
      <c r="B20" s="7"/>
      <c r="C20" s="7"/>
      <c r="D20" s="7"/>
      <c r="E20" s="7"/>
      <c r="F20" s="7"/>
      <c r="G20" s="7"/>
    </row>
    <row r="21" spans="1:7" x14ac:dyDescent="0.3">
      <c r="A21" s="10" t="s">
        <v>25</v>
      </c>
      <c r="B21" s="5">
        <f t="shared" ref="B21:G21" si="1">SUM(B22:B26)</f>
        <v>239690599.03999999</v>
      </c>
      <c r="C21" s="5">
        <f t="shared" si="1"/>
        <v>246881317.01160002</v>
      </c>
      <c r="D21" s="5">
        <f t="shared" si="1"/>
        <v>261694196.03206402</v>
      </c>
      <c r="E21" s="5">
        <f t="shared" si="1"/>
        <v>277395847.81334698</v>
      </c>
      <c r="F21" s="5">
        <f t="shared" si="1"/>
        <v>0</v>
      </c>
      <c r="G21" s="5">
        <f t="shared" si="1"/>
        <v>0</v>
      </c>
    </row>
    <row r="22" spans="1:7" x14ac:dyDescent="0.3">
      <c r="A22" s="6" t="s">
        <v>26</v>
      </c>
      <c r="B22" s="11">
        <v>235476671.03999999</v>
      </c>
      <c r="C22" s="7">
        <v>242498831.89160001</v>
      </c>
      <c r="D22" s="7">
        <v>256198785.16726401</v>
      </c>
      <c r="E22" s="7">
        <v>271446736.573955</v>
      </c>
      <c r="F22" s="11">
        <v>0</v>
      </c>
      <c r="G22" s="11">
        <v>0</v>
      </c>
    </row>
    <row r="23" spans="1:7" x14ac:dyDescent="0.3">
      <c r="A23" s="6" t="s">
        <v>27</v>
      </c>
      <c r="B23" s="11">
        <v>0</v>
      </c>
      <c r="C23" s="11">
        <v>0</v>
      </c>
      <c r="D23" s="11">
        <v>0</v>
      </c>
      <c r="E23" s="7">
        <v>0</v>
      </c>
      <c r="F23" s="11">
        <v>0</v>
      </c>
      <c r="G23" s="11">
        <v>0</v>
      </c>
    </row>
    <row r="24" spans="1:7" x14ac:dyDescent="0.3">
      <c r="A24" s="6" t="s">
        <v>28</v>
      </c>
      <c r="B24" s="11">
        <v>0</v>
      </c>
      <c r="C24" s="11">
        <v>0</v>
      </c>
      <c r="D24" s="11">
        <v>0</v>
      </c>
      <c r="E24" s="7">
        <v>0</v>
      </c>
      <c r="F24" s="11">
        <v>0</v>
      </c>
      <c r="G24" s="11">
        <v>0</v>
      </c>
    </row>
    <row r="25" spans="1:7" ht="28.8" x14ac:dyDescent="0.3">
      <c r="A25" s="8" t="s">
        <v>29</v>
      </c>
      <c r="B25" s="12">
        <v>4213928</v>
      </c>
      <c r="C25" s="13">
        <v>4382485.12</v>
      </c>
      <c r="D25" s="14">
        <v>5495410.8647999996</v>
      </c>
      <c r="E25" s="7">
        <v>5949111.2393920003</v>
      </c>
      <c r="F25" s="11">
        <v>0</v>
      </c>
      <c r="G25" s="11">
        <v>0</v>
      </c>
    </row>
    <row r="26" spans="1:7" x14ac:dyDescent="0.3">
      <c r="A26" s="8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3">
      <c r="A27" s="15" t="s">
        <v>24</v>
      </c>
      <c r="B27" s="11"/>
      <c r="C27" s="11"/>
      <c r="D27" s="11"/>
      <c r="E27" s="11"/>
      <c r="F27" s="11"/>
      <c r="G27" s="11"/>
    </row>
    <row r="28" spans="1:7" x14ac:dyDescent="0.3">
      <c r="A28" s="10" t="s">
        <v>31</v>
      </c>
      <c r="B28" s="5">
        <f t="shared" ref="B28:G28" si="2">SUM(B29)</f>
        <v>0</v>
      </c>
      <c r="C28" s="5">
        <f t="shared" si="2"/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3">
      <c r="A29" s="6" t="s">
        <v>32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3">
      <c r="A30" s="16" t="s">
        <v>24</v>
      </c>
      <c r="B30" s="17"/>
      <c r="C30" s="17"/>
      <c r="D30" s="17"/>
      <c r="E30" s="17"/>
      <c r="F30" s="17"/>
      <c r="G30" s="17"/>
    </row>
    <row r="31" spans="1:7" ht="14.4" customHeight="1" x14ac:dyDescent="0.3">
      <c r="A31" s="10" t="s">
        <v>33</v>
      </c>
      <c r="B31" s="5">
        <f t="shared" ref="B31:G31" si="3">B21+B7+B28</f>
        <v>878816025.49999988</v>
      </c>
      <c r="C31" s="5">
        <f t="shared" si="3"/>
        <v>905180506.26999998</v>
      </c>
      <c r="D31" s="5">
        <f t="shared" si="3"/>
        <v>959491336.6408</v>
      </c>
      <c r="E31" s="5">
        <f t="shared" si="3"/>
        <v>1017060816.8564328</v>
      </c>
      <c r="F31" s="5">
        <f t="shared" si="3"/>
        <v>0</v>
      </c>
      <c r="G31" s="5">
        <f t="shared" si="3"/>
        <v>0</v>
      </c>
    </row>
    <row r="32" spans="1:7" ht="14.4" customHeight="1" x14ac:dyDescent="0.3">
      <c r="A32" s="16"/>
      <c r="B32" s="18"/>
      <c r="C32" s="18"/>
      <c r="D32" s="18"/>
      <c r="E32" s="18"/>
      <c r="F32" s="18"/>
      <c r="G32" s="18"/>
    </row>
    <row r="33" spans="1:7" x14ac:dyDescent="0.3">
      <c r="A33" s="19" t="s">
        <v>34</v>
      </c>
      <c r="B33" s="20"/>
      <c r="C33" s="20"/>
      <c r="D33" s="20"/>
      <c r="E33" s="20"/>
      <c r="F33" s="20"/>
      <c r="G33" s="20"/>
    </row>
    <row r="34" spans="1:7" ht="28.8" x14ac:dyDescent="0.3">
      <c r="A34" s="21" t="s">
        <v>35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28.8" x14ac:dyDescent="0.3">
      <c r="A35" s="21" t="s">
        <v>36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3">
      <c r="A36" s="19" t="s">
        <v>37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3">
      <c r="A37" s="24"/>
      <c r="B37" s="24"/>
      <c r="C37" s="24"/>
      <c r="D37" s="24"/>
      <c r="E37" s="24"/>
      <c r="F37" s="24"/>
      <c r="G37" s="2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F21:G31 B21:E21 B27:E31 B22:B26 C23:D24 C26:E2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0"/>
  <sheetViews>
    <sheetView showGridLines="0" tabSelected="1" view="pageBreakPreview" zoomScale="60" zoomScaleNormal="75" workbookViewId="0">
      <selection activeCell="E35" sqref="E35"/>
    </sheetView>
  </sheetViews>
  <sheetFormatPr baseColWidth="10" defaultColWidth="11" defaultRowHeight="14.4" x14ac:dyDescent="0.3"/>
  <cols>
    <col min="1" max="1" width="68.88671875" bestFit="1" customWidth="1"/>
    <col min="2" max="2" width="24.554687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5" t="s">
        <v>38</v>
      </c>
      <c r="B1" s="26"/>
      <c r="C1" s="26"/>
      <c r="D1" s="26"/>
      <c r="E1" s="26"/>
      <c r="F1" s="26"/>
      <c r="G1" s="27"/>
    </row>
    <row r="2" spans="1:7" x14ac:dyDescent="0.3">
      <c r="A2" s="28" t="str">
        <f>'[2]Formato 1'!A2</f>
        <v xml:space="preserve"> Municipio de Guanajuato</v>
      </c>
      <c r="B2" s="29"/>
      <c r="C2" s="29"/>
      <c r="D2" s="29"/>
      <c r="E2" s="29"/>
      <c r="F2" s="29"/>
      <c r="G2" s="30"/>
    </row>
    <row r="3" spans="1:7" x14ac:dyDescent="0.3">
      <c r="A3" s="31" t="s">
        <v>39</v>
      </c>
      <c r="B3" s="32"/>
      <c r="C3" s="32"/>
      <c r="D3" s="32"/>
      <c r="E3" s="32"/>
      <c r="F3" s="32"/>
      <c r="G3" s="33"/>
    </row>
    <row r="4" spans="1:7" x14ac:dyDescent="0.3">
      <c r="A4" s="31" t="s">
        <v>2</v>
      </c>
      <c r="B4" s="32"/>
      <c r="C4" s="32"/>
      <c r="D4" s="32"/>
      <c r="E4" s="32"/>
      <c r="F4" s="32"/>
      <c r="G4" s="33"/>
    </row>
    <row r="5" spans="1:7" x14ac:dyDescent="0.3">
      <c r="A5" s="34" t="s">
        <v>3</v>
      </c>
      <c r="B5" s="35"/>
      <c r="C5" s="35"/>
      <c r="D5" s="35"/>
      <c r="E5" s="35"/>
      <c r="F5" s="35"/>
      <c r="G5" s="36"/>
    </row>
    <row r="6" spans="1:7" ht="28.8" x14ac:dyDescent="0.3">
      <c r="A6" s="1" t="s">
        <v>4</v>
      </c>
      <c r="B6" s="2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ht="15.75" customHeight="1" x14ac:dyDescent="0.3">
      <c r="A7" s="4" t="s">
        <v>40</v>
      </c>
      <c r="B7" s="5">
        <f t="shared" ref="B7:G7" si="0">SUM(B8:B16)</f>
        <v>639125426.46000004</v>
      </c>
      <c r="C7" s="5">
        <f t="shared" si="0"/>
        <v>658299189.25999999</v>
      </c>
      <c r="D7" s="5">
        <f t="shared" si="0"/>
        <v>697797140.6099999</v>
      </c>
      <c r="E7" s="5">
        <f t="shared" si="0"/>
        <v>739664969.03999996</v>
      </c>
      <c r="F7" s="5">
        <f t="shared" si="0"/>
        <v>0</v>
      </c>
      <c r="G7" s="5">
        <f t="shared" si="0"/>
        <v>0</v>
      </c>
    </row>
    <row r="8" spans="1:7" x14ac:dyDescent="0.3">
      <c r="A8" s="6" t="s">
        <v>41</v>
      </c>
      <c r="B8" s="7">
        <v>371195787.52999997</v>
      </c>
      <c r="C8" s="7">
        <v>382331661.16000003</v>
      </c>
      <c r="D8" s="7">
        <v>405271560.82999998</v>
      </c>
      <c r="E8" s="7">
        <v>429587854.47000003</v>
      </c>
      <c r="F8" s="7">
        <v>0</v>
      </c>
      <c r="G8" s="7">
        <v>0</v>
      </c>
    </row>
    <row r="9" spans="1:7" ht="15.75" customHeight="1" x14ac:dyDescent="0.3">
      <c r="A9" s="6" t="s">
        <v>42</v>
      </c>
      <c r="B9" s="7">
        <v>52569394</v>
      </c>
      <c r="C9" s="7">
        <v>54146475.82</v>
      </c>
      <c r="D9" s="7">
        <v>57395264.369999997</v>
      </c>
      <c r="E9" s="7">
        <v>60838980.229999997</v>
      </c>
      <c r="F9" s="7">
        <v>0</v>
      </c>
      <c r="G9" s="7">
        <v>0</v>
      </c>
    </row>
    <row r="10" spans="1:7" x14ac:dyDescent="0.3">
      <c r="A10" s="6" t="s">
        <v>43</v>
      </c>
      <c r="B10" s="7">
        <v>111787158</v>
      </c>
      <c r="C10" s="7">
        <v>115140772.73999999</v>
      </c>
      <c r="D10" s="7">
        <v>122049219.09999999</v>
      </c>
      <c r="E10" s="7">
        <v>129372172.25</v>
      </c>
      <c r="F10" s="7">
        <v>0</v>
      </c>
      <c r="G10" s="7">
        <v>0</v>
      </c>
    </row>
    <row r="11" spans="1:7" x14ac:dyDescent="0.3">
      <c r="A11" s="6" t="s">
        <v>44</v>
      </c>
      <c r="B11" s="7">
        <v>78253086.930000007</v>
      </c>
      <c r="C11" s="7">
        <v>80600679.540000007</v>
      </c>
      <c r="D11" s="7">
        <v>85436720.310000002</v>
      </c>
      <c r="E11" s="7">
        <v>90562923.530000001</v>
      </c>
      <c r="F11" s="7">
        <v>0</v>
      </c>
      <c r="G11" s="7">
        <v>0</v>
      </c>
    </row>
    <row r="12" spans="1:7" x14ac:dyDescent="0.3">
      <c r="A12" s="6" t="s">
        <v>45</v>
      </c>
      <c r="B12" s="7">
        <v>470000</v>
      </c>
      <c r="C12" s="7">
        <v>484100</v>
      </c>
      <c r="D12" s="7">
        <v>513146</v>
      </c>
      <c r="E12" s="7">
        <v>543934.76</v>
      </c>
      <c r="F12" s="7">
        <v>0</v>
      </c>
      <c r="G12" s="7">
        <v>0</v>
      </c>
    </row>
    <row r="13" spans="1:7" x14ac:dyDescent="0.3">
      <c r="A13" s="6" t="s">
        <v>46</v>
      </c>
      <c r="B13" s="7">
        <v>15800000</v>
      </c>
      <c r="C13" s="7">
        <v>16274000</v>
      </c>
      <c r="D13" s="7">
        <v>17250440</v>
      </c>
      <c r="E13" s="7">
        <v>18285466.399999999</v>
      </c>
      <c r="F13" s="7">
        <v>0</v>
      </c>
      <c r="G13" s="7">
        <v>0</v>
      </c>
    </row>
    <row r="14" spans="1:7" x14ac:dyDescent="0.3">
      <c r="A14" s="8" t="s">
        <v>47</v>
      </c>
      <c r="B14" s="7">
        <v>1700000</v>
      </c>
      <c r="C14" s="7">
        <v>1751000</v>
      </c>
      <c r="D14" s="7">
        <v>1856060</v>
      </c>
      <c r="E14" s="7">
        <v>1967423.6</v>
      </c>
      <c r="F14" s="7">
        <v>0</v>
      </c>
      <c r="G14" s="7">
        <v>0</v>
      </c>
    </row>
    <row r="15" spans="1:7" x14ac:dyDescent="0.3">
      <c r="A15" s="6" t="s">
        <v>48</v>
      </c>
      <c r="B15" s="7">
        <v>7350000</v>
      </c>
      <c r="C15" s="7">
        <v>7570500</v>
      </c>
      <c r="D15" s="7">
        <v>8024730</v>
      </c>
      <c r="E15" s="7">
        <v>8506213.8000000007</v>
      </c>
      <c r="F15" s="7">
        <v>0</v>
      </c>
      <c r="G15" s="7">
        <v>0</v>
      </c>
    </row>
    <row r="16" spans="1:7" x14ac:dyDescent="0.3">
      <c r="A16" s="6" t="s">
        <v>49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3">
      <c r="A17" s="6"/>
      <c r="B17" s="7"/>
      <c r="C17" s="7"/>
      <c r="D17" s="7"/>
      <c r="E17" s="7"/>
      <c r="F17" s="7"/>
      <c r="G17" s="7"/>
    </row>
    <row r="18" spans="1:7" x14ac:dyDescent="0.3">
      <c r="A18" s="10" t="s">
        <v>50</v>
      </c>
      <c r="B18" s="5">
        <f t="shared" ref="B18:G18" si="1">SUM(B19:B27)</f>
        <v>239690599.03999996</v>
      </c>
      <c r="C18" s="5">
        <f t="shared" si="1"/>
        <v>246881317.00999999</v>
      </c>
      <c r="D18" s="5">
        <f t="shared" si="1"/>
        <v>261694196.03</v>
      </c>
      <c r="E18" s="5">
        <f t="shared" si="1"/>
        <v>277395847.81</v>
      </c>
      <c r="F18" s="5">
        <f t="shared" si="1"/>
        <v>0</v>
      </c>
      <c r="G18" s="5">
        <f t="shared" si="1"/>
        <v>0</v>
      </c>
    </row>
    <row r="19" spans="1:7" x14ac:dyDescent="0.3">
      <c r="A19" s="6" t="s">
        <v>41</v>
      </c>
      <c r="B19" s="11">
        <v>148786219</v>
      </c>
      <c r="C19" s="11">
        <v>153249805.56999999</v>
      </c>
      <c r="D19" s="11">
        <v>162444793.90000001</v>
      </c>
      <c r="E19" s="11">
        <v>172191481.53999999</v>
      </c>
      <c r="F19" s="11">
        <v>0</v>
      </c>
      <c r="G19" s="11">
        <v>0</v>
      </c>
    </row>
    <row r="20" spans="1:7" x14ac:dyDescent="0.3">
      <c r="A20" s="6" t="s">
        <v>42</v>
      </c>
      <c r="B20" s="11">
        <v>15775299.199999999</v>
      </c>
      <c r="C20" s="11">
        <v>16248558.18</v>
      </c>
      <c r="D20" s="11">
        <v>17223471.670000002</v>
      </c>
      <c r="E20" s="11">
        <v>18256879.969999999</v>
      </c>
      <c r="F20" s="11">
        <v>0</v>
      </c>
      <c r="G20" s="11">
        <v>0</v>
      </c>
    </row>
    <row r="21" spans="1:7" x14ac:dyDescent="0.3">
      <c r="A21" s="6" t="s">
        <v>43</v>
      </c>
      <c r="B21" s="11">
        <v>9408189</v>
      </c>
      <c r="C21" s="11">
        <v>9690434.6699999999</v>
      </c>
      <c r="D21" s="11">
        <v>10271860.75</v>
      </c>
      <c r="E21" s="11">
        <v>10888172.4</v>
      </c>
      <c r="F21" s="11">
        <v>0</v>
      </c>
      <c r="G21" s="11">
        <v>0</v>
      </c>
    </row>
    <row r="22" spans="1:7" x14ac:dyDescent="0.3">
      <c r="A22" s="6" t="s">
        <v>44</v>
      </c>
      <c r="B22" s="11">
        <v>3166853.04</v>
      </c>
      <c r="C22" s="11">
        <v>3261858.63</v>
      </c>
      <c r="D22" s="11">
        <v>3457570.15</v>
      </c>
      <c r="E22" s="11">
        <v>3665024.36</v>
      </c>
      <c r="F22" s="11">
        <v>0</v>
      </c>
      <c r="G22" s="11">
        <v>0</v>
      </c>
    </row>
    <row r="23" spans="1:7" x14ac:dyDescent="0.3">
      <c r="A23" s="8" t="s">
        <v>45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3">
      <c r="A24" s="8" t="s">
        <v>46</v>
      </c>
      <c r="B24" s="11">
        <v>55554038.799999997</v>
      </c>
      <c r="C24" s="11">
        <v>57220659.960000001</v>
      </c>
      <c r="D24" s="11">
        <v>60653899.560000002</v>
      </c>
      <c r="E24" s="11">
        <v>64293133.539999999</v>
      </c>
      <c r="F24" s="11">
        <v>0</v>
      </c>
      <c r="G24" s="11">
        <v>0</v>
      </c>
    </row>
    <row r="25" spans="1:7" x14ac:dyDescent="0.3">
      <c r="A25" s="8" t="s">
        <v>47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3">
      <c r="A26" s="8" t="s">
        <v>51</v>
      </c>
      <c r="B26" s="11">
        <v>7000000</v>
      </c>
      <c r="C26" s="11">
        <v>7210000</v>
      </c>
      <c r="D26" s="11">
        <v>7642600</v>
      </c>
      <c r="E26" s="11">
        <v>8101156</v>
      </c>
      <c r="F26" s="11">
        <v>0</v>
      </c>
      <c r="G26" s="11">
        <v>0</v>
      </c>
    </row>
    <row r="27" spans="1:7" x14ac:dyDescent="0.3">
      <c r="A27" s="8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3">
      <c r="A28" s="16" t="s">
        <v>24</v>
      </c>
      <c r="B28" s="17"/>
      <c r="C28" s="17"/>
      <c r="D28" s="17"/>
      <c r="E28" s="17"/>
      <c r="F28" s="17"/>
      <c r="G28" s="17"/>
    </row>
    <row r="29" spans="1:7" ht="14.4" customHeight="1" x14ac:dyDescent="0.3">
      <c r="A29" s="10" t="s">
        <v>52</v>
      </c>
      <c r="B29" s="5">
        <f t="shared" ref="B29:G29" si="2">B18+B7</f>
        <v>878816025.5</v>
      </c>
      <c r="C29" s="5">
        <f t="shared" si="2"/>
        <v>905180506.26999998</v>
      </c>
      <c r="D29" s="5">
        <f t="shared" si="2"/>
        <v>959491336.63999987</v>
      </c>
      <c r="E29" s="5">
        <f t="shared" si="2"/>
        <v>1017060816.8499999</v>
      </c>
      <c r="F29" s="5">
        <f t="shared" si="2"/>
        <v>0</v>
      </c>
      <c r="G29" s="5">
        <f t="shared" si="2"/>
        <v>0</v>
      </c>
    </row>
    <row r="30" spans="1:7" x14ac:dyDescent="0.3">
      <c r="A30" s="24"/>
      <c r="B30" s="24"/>
      <c r="C30" s="24"/>
      <c r="D30" s="24"/>
      <c r="E30" s="24"/>
      <c r="F30" s="24"/>
      <c r="G30" s="2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7 a)</vt:lpstr>
      <vt:lpstr>Formato 7 b)</vt:lpstr>
      <vt:lpstr>'Formato 7 a)'!Área_de_impresión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2024-05-03T20:31:48Z</cp:lastPrinted>
  <dcterms:created xsi:type="dcterms:W3CDTF">2024-05-03T19:59:57Z</dcterms:created>
  <dcterms:modified xsi:type="dcterms:W3CDTF">2024-05-06T20:47:59Z</dcterms:modified>
</cp:coreProperties>
</file>