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Finanzas85\Downloads\TIT V SEVAC\"/>
    </mc:Choice>
  </mc:AlternateContent>
  <xr:revisionPtr revIDLastSave="0" documentId="13_ncr:1_{C58578E2-6E8F-4BE3-9FED-C5C230FC34E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ALENDARIO" sheetId="11" r:id="rId1"/>
  </sheets>
  <definedNames>
    <definedName name="_xlnm.Print_Area" localSheetId="0">CALENDARIO!$A$1:$N$76</definedName>
    <definedName name="_xlnm.Print_Titles" localSheetId="0">CALENDARIO!$1:$3</definedName>
  </definedNames>
  <calcPr calcId="191029"/>
</workbook>
</file>

<file path=xl/calcChain.xml><?xml version="1.0" encoding="utf-8"?>
<calcChain xmlns="http://schemas.openxmlformats.org/spreadsheetml/2006/main">
  <c r="N69" i="11" l="1"/>
  <c r="M69" i="11"/>
  <c r="L69" i="11"/>
  <c r="K69" i="11"/>
  <c r="J69" i="11"/>
  <c r="I69" i="11"/>
  <c r="H69" i="11"/>
  <c r="G69" i="11"/>
  <c r="F69" i="11"/>
  <c r="E69" i="11"/>
  <c r="D69" i="11"/>
  <c r="C69" i="11"/>
  <c r="B69" i="11"/>
  <c r="N65" i="11"/>
  <c r="M65" i="11"/>
  <c r="G65" i="11"/>
  <c r="F65" i="11"/>
  <c r="D65" i="11"/>
  <c r="C65" i="11"/>
  <c r="B65" i="11"/>
  <c r="L65" i="11"/>
  <c r="K65" i="11"/>
  <c r="J65" i="11"/>
  <c r="I65" i="11"/>
  <c r="H65" i="11"/>
  <c r="E65" i="11"/>
  <c r="K57" i="11"/>
  <c r="J57" i="11"/>
  <c r="G57" i="11"/>
  <c r="F57" i="11"/>
  <c r="E57" i="11"/>
  <c r="C57" i="11"/>
  <c r="B57" i="11"/>
  <c r="N57" i="11"/>
  <c r="M57" i="11"/>
  <c r="L57" i="11"/>
  <c r="I57" i="11"/>
  <c r="H57" i="11"/>
  <c r="D57" i="11"/>
  <c r="F53" i="11"/>
  <c r="E53" i="11"/>
  <c r="D53" i="11"/>
  <c r="N53" i="11"/>
  <c r="M53" i="11"/>
  <c r="L53" i="11"/>
  <c r="K53" i="11"/>
  <c r="I53" i="11"/>
  <c r="G53" i="11"/>
  <c r="C53" i="11"/>
  <c r="B53" i="11"/>
  <c r="J53" i="11"/>
  <c r="H53" i="11"/>
  <c r="M43" i="11"/>
  <c r="L43" i="11"/>
  <c r="I43" i="11"/>
  <c r="H43" i="11"/>
  <c r="G43" i="11"/>
  <c r="D43" i="11"/>
  <c r="C43" i="11"/>
  <c r="N43" i="11"/>
  <c r="K43" i="11"/>
  <c r="J43" i="11"/>
  <c r="F43" i="11"/>
  <c r="E43" i="11"/>
  <c r="B43" i="11"/>
  <c r="N33" i="11"/>
  <c r="M33" i="11"/>
  <c r="K33" i="11"/>
  <c r="I33" i="11"/>
  <c r="G33" i="11"/>
  <c r="C33" i="11"/>
  <c r="B33" i="11"/>
  <c r="L33" i="11"/>
  <c r="J33" i="11"/>
  <c r="H33" i="11"/>
  <c r="F33" i="11"/>
  <c r="E33" i="11"/>
  <c r="D33" i="11"/>
  <c r="E23" i="11"/>
  <c r="B23" i="11"/>
  <c r="F23" i="11"/>
  <c r="K23" i="11"/>
  <c r="J23" i="11"/>
  <c r="M23" i="11"/>
  <c r="L23" i="11"/>
  <c r="I23" i="11"/>
  <c r="H23" i="11"/>
  <c r="G23" i="11"/>
  <c r="D23" i="11"/>
  <c r="C23" i="11"/>
  <c r="N23" i="11"/>
  <c r="E13" i="11"/>
  <c r="I13" i="11"/>
  <c r="N13" i="11"/>
  <c r="M13" i="11"/>
  <c r="K13" i="11"/>
  <c r="H13" i="11"/>
  <c r="G13" i="11"/>
  <c r="B13" i="11"/>
  <c r="L13" i="11"/>
  <c r="J13" i="11"/>
  <c r="F13" i="11"/>
  <c r="D13" i="11"/>
  <c r="C13" i="11"/>
  <c r="G5" i="11"/>
  <c r="I5" i="11"/>
  <c r="M5" i="11"/>
  <c r="D5" i="11"/>
  <c r="L5" i="11"/>
  <c r="K5" i="11"/>
  <c r="F5" i="11"/>
  <c r="C5" i="11"/>
  <c r="B5" i="11"/>
  <c r="N5" i="11"/>
  <c r="J5" i="11"/>
  <c r="H5" i="11"/>
  <c r="E5" i="11"/>
  <c r="H4" i="11" l="1"/>
  <c r="L4" i="11"/>
  <c r="I4" i="11"/>
  <c r="E4" i="11"/>
  <c r="J4" i="11"/>
  <c r="N4" i="11"/>
  <c r="B4" i="11"/>
  <c r="C4" i="11"/>
  <c r="D4" i="11"/>
  <c r="F4" i="11"/>
  <c r="M4" i="11"/>
  <c r="G4" i="11"/>
  <c r="K4" i="11"/>
</calcChain>
</file>

<file path=xl/sharedStrings.xml><?xml version="1.0" encoding="utf-8"?>
<sst xmlns="http://schemas.openxmlformats.org/spreadsheetml/2006/main" count="88" uniqueCount="88">
  <si>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</si>
  <si>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</si>
  <si>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</si>
  <si>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</si>
  <si>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</si>
  <si>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</si>
  <si>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</si>
  <si>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</si>
  <si>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</si>
  <si>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</si>
  <si>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</si>
  <si>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</si>
  <si>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</si>
  <si>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</si>
  <si>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</si>
  <si>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</si>
  <si>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</si>
  <si>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</si>
  <si>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</si>
  <si>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</si>
  <si>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</si>
  <si>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</si>
  <si>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</si>
  <si>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</si>
  <si>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</si>
  <si>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</si>
  <si>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</si>
  <si>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</si>
  <si>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</si>
  <si>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</si>
  <si>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</si>
  <si>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</si>
  <si>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</si>
  <si>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</si>
  <si>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</si>
  <si>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</si>
  <si>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</si>
  <si>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</si>
  <si>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</si>
  <si>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</si>
  <si>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</si>
  <si>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</si>
  <si>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</si>
  <si>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</si>
  <si>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</si>
  <si>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</si>
  <si>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</si>
  <si>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</si>
  <si>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</si>
  <si>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</si>
  <si>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</si>
  <si>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</si>
  <si>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</si>
  <si>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</si>
  <si>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</si>
  <si>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</si>
  <si>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</si>
  <si>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</si>
  <si>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</si>
  <si>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</si>
  <si>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</si>
  <si>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</si>
  <si>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</si>
  <si>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</si>
  <si>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</si>
  <si>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</si>
  <si>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</si>
  <si>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</si>
  <si>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</si>
  <si>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</si>
  <si>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</si>
  <si>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</si>
  <si>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</si>
  <si>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</si>
  <si>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</si>
  <si>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</si>
  <si>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</si>
  <si>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</si>
  <si>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</si>
  <si>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</si>
  <si>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</si>
  <si>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</si>
  <si>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</si>
  <si>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</si>
  <si>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</si>
  <si>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MUNICIPIO DE GUANAJUATO</t>
  </si>
  <si>
    <t>Anual</t>
  </si>
  <si>
    <t>Calendario de Presupuesto de Egresos del Ejercicio Fiscal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</si>
</sst>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[Red]\-#,##0.00\ 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theme="4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/>
  </cellStyleXfs>
  <cellXfs count="12">
    <xf numFmtId="0" fontId="0" fillId="0" borderId="0" xfId="0"/>
    <xf numFmtId="0" fontId="5" fillId="0" borderId="0" xfId="0" applyFont="1"/>
    <xf numFmtId="0" fontId="5" fillId="0" borderId="0" xfId="0" applyFont="1" applyAlignment="1">
      <alignment vertical="center"/>
    </xf>
    <xf numFmtId="49" fontId="1" fillId="2" borderId="2" xfId="0" applyNumberFormat="1" applyFont="1" applyFill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 indent="1"/>
    </xf>
    <xf numFmtId="164" fontId="3" fillId="0" borderId="2" xfId="0" applyNumberFormat="1" applyFont="1" applyBorder="1" applyAlignment="1">
      <alignment horizontal="right" wrapText="1"/>
    </xf>
    <xf numFmtId="0" fontId="4" fillId="3" borderId="2" xfId="2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1" applyNumberFormat="1" applyFont="1" applyFill="1" applyBorder="1" applyAlignment="1">
      <alignment horizontal="right" vertical="center" wrapText="1"/>
    </xf>
    <xf numFmtId="4" fontId="1" fillId="2" borderId="2" xfId="1" applyNumberFormat="1" applyFont="1" applyFill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 2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9F9F9"/>
      <rgbColor rgb="00C5EAEE"/>
      <rgbColor rgb="00FFFFFF"/>
      <rgbColor rgb="00FFFDBF"/>
      <rgbColor rgb="00CCE3E3"/>
      <rgbColor rgb="00C6F9C1"/>
      <rgbColor rgb="00FF988C"/>
      <rgbColor rgb="00F8E5C8"/>
      <rgbColor rgb="00F9F9F9"/>
      <rgbColor rgb="00A6E5F4"/>
      <rgbColor rgb="00D4DFEF"/>
      <rgbColor rgb="00FFF843"/>
      <rgbColor rgb="00A2C3EA"/>
      <rgbColor rgb="0094D88F"/>
      <rgbColor rgb="00FF6758"/>
      <rgbColor rgb="00FDBB71"/>
      <rgbColor rgb="00BFBFB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4837B-89DE-4CCC-86EF-26D806C243D1}">
  <sheetPr>
    <pageSetUpPr fitToPage="1"/>
  </sheetPr>
  <dimension ref="A1:N76"/>
  <sheetViews>
    <sheetView tabSelected="1" workbookViewId="0">
      <selection activeCell="A17" sqref="A17"/>
    </sheetView>
  </sheetViews>
  <sheetFormatPr baseColWidth="10" defaultColWidth="14" defaultRowHeight="13.2" x14ac:dyDescent="0.25"/>
  <cols>
    <col min="1" max="1" width="64.6640625" style="1" bestFit="1" customWidth="1"/>
    <col min="2" max="2" width="15" style="1" bestFit="1" customWidth="1"/>
    <col min="3" max="3" width="14.33203125" style="1" bestFit="1" customWidth="1"/>
    <col min="4" max="14" width="14" style="1" bestFit="1" customWidth="1"/>
    <col min="15" max="16384" width="14" style="1"/>
  </cols>
  <sheetData>
    <row r="1" spans="1:14" x14ac:dyDescent="0.25">
      <c r="A1" s="10" t="s">
        <v>85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x14ac:dyDescent="0.25">
      <c r="A2" s="11" t="s">
        <v>87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24.75" customHeight="1" x14ac:dyDescent="0.25">
      <c r="A3" s="6"/>
      <c r="B3" s="6" t="s">
        <v>86</v>
      </c>
      <c r="C3" s="6" t="s">
        <v>0</v>
      </c>
      <c r="D3" s="6" t="s">
        <v>1</v>
      </c>
      <c r="E3" s="6" t="s">
        <v>2</v>
      </c>
      <c r="F3" s="6" t="s">
        <v>3</v>
      </c>
      <c r="G3" s="6" t="s">
        <v>4</v>
      </c>
      <c r="H3" s="6" t="s">
        <v>5</v>
      </c>
      <c r="I3" s="6" t="s">
        <v>6</v>
      </c>
      <c r="J3" s="6" t="s">
        <v>7</v>
      </c>
      <c r="K3" s="6" t="s">
        <v>8</v>
      </c>
      <c r="L3" s="6" t="s">
        <v>9</v>
      </c>
      <c r="M3" s="6" t="s">
        <v>10</v>
      </c>
      <c r="N3" s="6" t="s">
        <v>11</v>
      </c>
    </row>
    <row r="4" spans="1:14" x14ac:dyDescent="0.25">
      <c r="A4" s="7" t="s">
        <v>12</v>
      </c>
      <c r="B4" s="8">
        <f t="shared" ref="B4:N4" si="0">+B5+B13+B23+B33+B43+B53+B57+B65+B69</f>
        <v>878816025.5</v>
      </c>
      <c r="C4" s="8">
        <f t="shared" si="0"/>
        <v>61048779.510000005</v>
      </c>
      <c r="D4" s="8">
        <f t="shared" si="0"/>
        <v>88449790.810000017</v>
      </c>
      <c r="E4" s="8">
        <f t="shared" si="0"/>
        <v>93337145.140000001</v>
      </c>
      <c r="F4" s="8">
        <f t="shared" si="0"/>
        <v>85478325.689999998</v>
      </c>
      <c r="G4" s="8">
        <f t="shared" si="0"/>
        <v>68117367.390000001</v>
      </c>
      <c r="H4" s="8">
        <f t="shared" si="0"/>
        <v>74922075.359999999</v>
      </c>
      <c r="I4" s="8">
        <f t="shared" si="0"/>
        <v>65627298.94000002</v>
      </c>
      <c r="J4" s="8">
        <f t="shared" si="0"/>
        <v>61482920.510000013</v>
      </c>
      <c r="K4" s="8">
        <f t="shared" si="0"/>
        <v>65693654.460000008</v>
      </c>
      <c r="L4" s="8">
        <f t="shared" si="0"/>
        <v>57986601.870000012</v>
      </c>
      <c r="M4" s="8">
        <f t="shared" si="0"/>
        <v>56959145.710000008</v>
      </c>
      <c r="N4" s="8">
        <f t="shared" si="0"/>
        <v>99712920.106999964</v>
      </c>
    </row>
    <row r="5" spans="1:14" x14ac:dyDescent="0.25">
      <c r="A5" s="3" t="s">
        <v>13</v>
      </c>
      <c r="B5" s="9">
        <f t="shared" ref="B5:N5" si="1">SUM(B6:B12)</f>
        <v>519982006.53000003</v>
      </c>
      <c r="C5" s="9">
        <f t="shared" si="1"/>
        <v>40558844.150000006</v>
      </c>
      <c r="D5" s="9">
        <f t="shared" si="1"/>
        <v>43794803.150000006</v>
      </c>
      <c r="E5" s="9">
        <f t="shared" si="1"/>
        <v>43045406.150000006</v>
      </c>
      <c r="F5" s="9">
        <f t="shared" si="1"/>
        <v>43794803.150000006</v>
      </c>
      <c r="G5" s="9">
        <f t="shared" si="1"/>
        <v>40558844.150000006</v>
      </c>
      <c r="H5" s="9">
        <f t="shared" si="1"/>
        <v>47953504.260000013</v>
      </c>
      <c r="I5" s="9">
        <f t="shared" si="1"/>
        <v>34927813.140000008</v>
      </c>
      <c r="J5" s="9">
        <f t="shared" si="1"/>
        <v>38363772.140000008</v>
      </c>
      <c r="K5" s="9">
        <f t="shared" si="1"/>
        <v>40469791.140000001</v>
      </c>
      <c r="L5" s="9">
        <f t="shared" si="1"/>
        <v>37274883.230000012</v>
      </c>
      <c r="M5" s="9">
        <f t="shared" si="1"/>
        <v>34038924.230000012</v>
      </c>
      <c r="N5" s="9">
        <f t="shared" si="1"/>
        <v>75200617.63699998</v>
      </c>
    </row>
    <row r="6" spans="1:14" x14ac:dyDescent="0.25">
      <c r="A6" s="4" t="s">
        <v>14</v>
      </c>
      <c r="B6" s="5">
        <v>159022927</v>
      </c>
      <c r="C6" s="5">
        <v>13251910.300000004</v>
      </c>
      <c r="D6" s="5">
        <v>13251910.300000004</v>
      </c>
      <c r="E6" s="5">
        <v>13251910.300000004</v>
      </c>
      <c r="F6" s="5">
        <v>13251910.300000004</v>
      </c>
      <c r="G6" s="5">
        <v>13251910.300000004</v>
      </c>
      <c r="H6" s="5">
        <v>13251910.300000004</v>
      </c>
      <c r="I6" s="5">
        <v>13251910.300000004</v>
      </c>
      <c r="J6" s="5">
        <v>13251910.300000004</v>
      </c>
      <c r="K6" s="5">
        <v>13251910.300000004</v>
      </c>
      <c r="L6" s="5">
        <v>13251910.300000004</v>
      </c>
      <c r="M6" s="5">
        <v>13251910.300000004</v>
      </c>
      <c r="N6" s="5">
        <v>13251913.699999999</v>
      </c>
    </row>
    <row r="7" spans="1:14" x14ac:dyDescent="0.25">
      <c r="A7" s="4" t="s">
        <v>15</v>
      </c>
      <c r="B7" s="5">
        <v>33866186.109999999</v>
      </c>
      <c r="C7" s="5">
        <v>5631031.0099999998</v>
      </c>
      <c r="D7" s="5">
        <v>5631031.0099999998</v>
      </c>
      <c r="E7" s="5">
        <v>5651031.0099999998</v>
      </c>
      <c r="F7" s="5">
        <v>5631031.0099999998</v>
      </c>
      <c r="G7" s="5">
        <v>5631031.0099999998</v>
      </c>
      <c r="H7" s="5">
        <v>5651031.0199999996</v>
      </c>
      <c r="I7" s="5">
        <v>0</v>
      </c>
      <c r="J7" s="5">
        <v>0</v>
      </c>
      <c r="K7" s="5">
        <v>20000</v>
      </c>
      <c r="L7" s="5">
        <v>0</v>
      </c>
      <c r="M7" s="5">
        <v>0</v>
      </c>
      <c r="N7" s="5">
        <v>20000.04</v>
      </c>
    </row>
    <row r="8" spans="1:14" x14ac:dyDescent="0.25">
      <c r="A8" s="4" t="s">
        <v>16</v>
      </c>
      <c r="B8" s="5">
        <v>50722291</v>
      </c>
      <c r="C8" s="5">
        <v>475612.85999999987</v>
      </c>
      <c r="D8" s="5">
        <v>475612.85999999987</v>
      </c>
      <c r="E8" s="5">
        <v>1492174.8600000003</v>
      </c>
      <c r="F8" s="5">
        <v>475612.85999999987</v>
      </c>
      <c r="G8" s="5">
        <v>475612.85999999987</v>
      </c>
      <c r="H8" s="5">
        <v>4614313.9600000037</v>
      </c>
      <c r="I8" s="5">
        <v>475612.85999999987</v>
      </c>
      <c r="J8" s="5">
        <v>475612.85999999987</v>
      </c>
      <c r="K8" s="5">
        <v>2847590.8600000003</v>
      </c>
      <c r="L8" s="5">
        <v>475612.85999999987</v>
      </c>
      <c r="M8" s="5">
        <v>475612.85999999987</v>
      </c>
      <c r="N8" s="5">
        <v>37963308.436999969</v>
      </c>
    </row>
    <row r="9" spans="1:14" x14ac:dyDescent="0.25">
      <c r="A9" s="4" t="s">
        <v>17</v>
      </c>
      <c r="B9" s="5">
        <v>104385966</v>
      </c>
      <c r="C9" s="5">
        <v>7046015</v>
      </c>
      <c r="D9" s="5">
        <v>10281974</v>
      </c>
      <c r="E9" s="5">
        <v>7046015</v>
      </c>
      <c r="F9" s="5">
        <v>10281974</v>
      </c>
      <c r="G9" s="5">
        <v>7046015</v>
      </c>
      <c r="H9" s="5">
        <v>10281974</v>
      </c>
      <c r="I9" s="5">
        <v>7046015</v>
      </c>
      <c r="J9" s="5">
        <v>10281974</v>
      </c>
      <c r="K9" s="5">
        <v>7046015</v>
      </c>
      <c r="L9" s="5">
        <v>10281974</v>
      </c>
      <c r="M9" s="5">
        <v>7046015</v>
      </c>
      <c r="N9" s="5">
        <v>10700006</v>
      </c>
    </row>
    <row r="10" spans="1:14" x14ac:dyDescent="0.25">
      <c r="A10" s="4" t="s">
        <v>18</v>
      </c>
      <c r="B10" s="5">
        <v>171984636.42000002</v>
      </c>
      <c r="C10" s="5">
        <v>14154274.980000004</v>
      </c>
      <c r="D10" s="5">
        <v>14154274.980000004</v>
      </c>
      <c r="E10" s="5">
        <v>15604274.980000004</v>
      </c>
      <c r="F10" s="5">
        <v>14154274.980000004</v>
      </c>
      <c r="G10" s="5">
        <v>14154274.980000004</v>
      </c>
      <c r="H10" s="5">
        <v>14154274.980000004</v>
      </c>
      <c r="I10" s="5">
        <v>14154274.980000004</v>
      </c>
      <c r="J10" s="5">
        <v>14354274.980000004</v>
      </c>
      <c r="K10" s="5">
        <v>17304274.98</v>
      </c>
      <c r="L10" s="5">
        <v>13265386.070000006</v>
      </c>
      <c r="M10" s="5">
        <v>13265386.070000006</v>
      </c>
      <c r="N10" s="5">
        <v>13265389.460000003</v>
      </c>
    </row>
    <row r="11" spans="1:14" x14ac:dyDescent="0.25">
      <c r="A11" s="4" t="s">
        <v>19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</row>
    <row r="12" spans="1:14" x14ac:dyDescent="0.25">
      <c r="A12" s="4" t="s">
        <v>20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</row>
    <row r="13" spans="1:14" x14ac:dyDescent="0.25">
      <c r="A13" s="3" t="s">
        <v>21</v>
      </c>
      <c r="B13" s="9">
        <f t="shared" ref="B13:N13" si="2">SUM(B14:B22)</f>
        <v>68344693.200000003</v>
      </c>
      <c r="C13" s="9">
        <f t="shared" si="2"/>
        <v>3832488.62</v>
      </c>
      <c r="D13" s="9">
        <f t="shared" si="2"/>
        <v>9185386.7000000011</v>
      </c>
      <c r="E13" s="9">
        <f t="shared" si="2"/>
        <v>11443475.030000001</v>
      </c>
      <c r="F13" s="9">
        <f t="shared" si="2"/>
        <v>14760578.040000001</v>
      </c>
      <c r="G13" s="9">
        <f t="shared" si="2"/>
        <v>4301279.33</v>
      </c>
      <c r="H13" s="9">
        <f t="shared" si="2"/>
        <v>3587500.6899999995</v>
      </c>
      <c r="I13" s="9">
        <f t="shared" si="2"/>
        <v>9451775.0500000007</v>
      </c>
      <c r="J13" s="9">
        <f t="shared" si="2"/>
        <v>2713238.9100000006</v>
      </c>
      <c r="K13" s="9">
        <f t="shared" si="2"/>
        <v>2423805.7100000004</v>
      </c>
      <c r="L13" s="9">
        <f t="shared" si="2"/>
        <v>2388431.0500000003</v>
      </c>
      <c r="M13" s="9">
        <f t="shared" si="2"/>
        <v>2355384.6200000006</v>
      </c>
      <c r="N13" s="9">
        <f t="shared" si="2"/>
        <v>1901349.45</v>
      </c>
    </row>
    <row r="14" spans="1:14" x14ac:dyDescent="0.25">
      <c r="A14" s="4" t="s">
        <v>22</v>
      </c>
      <c r="B14" s="5">
        <v>7008722</v>
      </c>
      <c r="C14" s="5">
        <v>180945.32</v>
      </c>
      <c r="D14" s="5">
        <v>1443090.33</v>
      </c>
      <c r="E14" s="5">
        <v>2762966</v>
      </c>
      <c r="F14" s="5">
        <v>1248328.6600000001</v>
      </c>
      <c r="G14" s="5">
        <v>151853.29</v>
      </c>
      <c r="H14" s="5">
        <v>218775.33000000002</v>
      </c>
      <c r="I14" s="5">
        <v>209147.67</v>
      </c>
      <c r="J14" s="5">
        <v>152382.33000000002</v>
      </c>
      <c r="K14" s="5">
        <v>172330.99000000002</v>
      </c>
      <c r="L14" s="5">
        <v>180633.33000000002</v>
      </c>
      <c r="M14" s="5">
        <v>199337.33000000002</v>
      </c>
      <c r="N14" s="5">
        <v>88931.42</v>
      </c>
    </row>
    <row r="15" spans="1:14" x14ac:dyDescent="0.25">
      <c r="A15" s="4" t="s">
        <v>23</v>
      </c>
      <c r="B15" s="5">
        <v>6557885</v>
      </c>
      <c r="C15" s="5">
        <v>108315.74</v>
      </c>
      <c r="D15" s="5">
        <v>437125.55000000005</v>
      </c>
      <c r="E15" s="5">
        <v>4157907.55</v>
      </c>
      <c r="F15" s="5">
        <v>164035.55000000002</v>
      </c>
      <c r="G15" s="5">
        <v>311889.55000000005</v>
      </c>
      <c r="H15" s="5">
        <v>164635.55000000002</v>
      </c>
      <c r="I15" s="5">
        <v>181417.55000000002</v>
      </c>
      <c r="J15" s="5">
        <v>315025.55000000005</v>
      </c>
      <c r="K15" s="5">
        <v>208539.55000000002</v>
      </c>
      <c r="L15" s="5">
        <v>169537.55000000002</v>
      </c>
      <c r="M15" s="5">
        <v>169859.46000000002</v>
      </c>
      <c r="N15" s="5">
        <v>169595.85</v>
      </c>
    </row>
    <row r="16" spans="1:14" x14ac:dyDescent="0.25">
      <c r="A16" s="4" t="s">
        <v>24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</row>
    <row r="17" spans="1:14" x14ac:dyDescent="0.25">
      <c r="A17" s="4" t="s">
        <v>25</v>
      </c>
      <c r="B17" s="5">
        <v>15390977</v>
      </c>
      <c r="C17" s="5">
        <v>31682</v>
      </c>
      <c r="D17" s="5">
        <v>2749641.33</v>
      </c>
      <c r="E17" s="5">
        <v>343570</v>
      </c>
      <c r="F17" s="5">
        <v>4513066</v>
      </c>
      <c r="G17" s="5">
        <v>251195</v>
      </c>
      <c r="H17" s="5">
        <v>232898.33</v>
      </c>
      <c r="I17" s="5">
        <v>6637912</v>
      </c>
      <c r="J17" s="5">
        <v>151879</v>
      </c>
      <c r="K17" s="5">
        <v>203405</v>
      </c>
      <c r="L17" s="5">
        <v>93158.34</v>
      </c>
      <c r="M17" s="5">
        <v>154250</v>
      </c>
      <c r="N17" s="5">
        <v>28320</v>
      </c>
    </row>
    <row r="18" spans="1:14" x14ac:dyDescent="0.25">
      <c r="A18" s="4" t="s">
        <v>26</v>
      </c>
      <c r="B18" s="5">
        <v>1015000</v>
      </c>
      <c r="C18" s="5">
        <v>100000</v>
      </c>
      <c r="D18" s="5">
        <v>232800</v>
      </c>
      <c r="E18" s="5">
        <v>111800</v>
      </c>
      <c r="F18" s="5">
        <v>29500</v>
      </c>
      <c r="G18" s="5">
        <v>145600</v>
      </c>
      <c r="H18" s="5">
        <v>37967</v>
      </c>
      <c r="I18" s="5">
        <v>162200</v>
      </c>
      <c r="J18" s="5">
        <v>72900</v>
      </c>
      <c r="K18" s="5">
        <v>21700</v>
      </c>
      <c r="L18" s="5">
        <v>6600</v>
      </c>
      <c r="M18" s="5">
        <v>93933</v>
      </c>
      <c r="N18" s="5">
        <v>0</v>
      </c>
    </row>
    <row r="19" spans="1:14" x14ac:dyDescent="0.25">
      <c r="A19" s="4" t="s">
        <v>27</v>
      </c>
      <c r="B19" s="5">
        <v>30281411.199999999</v>
      </c>
      <c r="C19" s="5">
        <v>3400695.56</v>
      </c>
      <c r="D19" s="5">
        <v>3642775.1</v>
      </c>
      <c r="E19" s="5">
        <v>3589842.1</v>
      </c>
      <c r="F19" s="5">
        <v>3513675.1100000003</v>
      </c>
      <c r="G19" s="5">
        <v>3227331.1</v>
      </c>
      <c r="H19" s="5">
        <v>2168991.0999999996</v>
      </c>
      <c r="I19" s="5">
        <v>2143125.11</v>
      </c>
      <c r="J19" s="5">
        <v>1844229.31</v>
      </c>
      <c r="K19" s="5">
        <v>1686153.11</v>
      </c>
      <c r="L19" s="5">
        <v>1862889.11</v>
      </c>
      <c r="M19" s="5">
        <v>1643032.11</v>
      </c>
      <c r="N19" s="5">
        <v>1558672.38</v>
      </c>
    </row>
    <row r="20" spans="1:14" x14ac:dyDescent="0.25">
      <c r="A20" s="4" t="s">
        <v>28</v>
      </c>
      <c r="B20" s="5">
        <v>6460650</v>
      </c>
      <c r="C20" s="5">
        <v>0</v>
      </c>
      <c r="D20" s="5">
        <v>191650</v>
      </c>
      <c r="E20" s="5">
        <v>254650</v>
      </c>
      <c r="F20" s="5">
        <v>5103050</v>
      </c>
      <c r="G20" s="5">
        <v>120250</v>
      </c>
      <c r="H20" s="5">
        <v>588000</v>
      </c>
      <c r="I20" s="5">
        <v>27400</v>
      </c>
      <c r="J20" s="5">
        <v>78000</v>
      </c>
      <c r="K20" s="5">
        <v>26500</v>
      </c>
      <c r="L20" s="5">
        <v>27500</v>
      </c>
      <c r="M20" s="5">
        <v>43150</v>
      </c>
      <c r="N20" s="5">
        <v>500</v>
      </c>
    </row>
    <row r="21" spans="1:14" x14ac:dyDescent="0.25">
      <c r="A21" s="4" t="s">
        <v>29</v>
      </c>
      <c r="B21" s="5">
        <v>195000</v>
      </c>
      <c r="C21" s="5">
        <v>0</v>
      </c>
      <c r="D21" s="5">
        <v>132000</v>
      </c>
      <c r="E21" s="5">
        <v>50000</v>
      </c>
      <c r="F21" s="5">
        <v>0</v>
      </c>
      <c r="G21" s="5">
        <v>0</v>
      </c>
      <c r="H21" s="5">
        <v>0</v>
      </c>
      <c r="I21" s="5">
        <v>0</v>
      </c>
      <c r="J21" s="5">
        <v>13000</v>
      </c>
      <c r="K21" s="5">
        <v>0</v>
      </c>
      <c r="L21" s="5">
        <v>0</v>
      </c>
      <c r="M21" s="5">
        <v>0</v>
      </c>
      <c r="N21" s="5">
        <v>0</v>
      </c>
    </row>
    <row r="22" spans="1:14" x14ac:dyDescent="0.25">
      <c r="A22" s="4" t="s">
        <v>30</v>
      </c>
      <c r="B22" s="5">
        <v>1435048</v>
      </c>
      <c r="C22" s="5">
        <v>10850</v>
      </c>
      <c r="D22" s="5">
        <v>356304.39</v>
      </c>
      <c r="E22" s="5">
        <v>172739.38</v>
      </c>
      <c r="F22" s="5">
        <v>188922.72</v>
      </c>
      <c r="G22" s="5">
        <v>93160.39</v>
      </c>
      <c r="H22" s="5">
        <v>176233.38</v>
      </c>
      <c r="I22" s="5">
        <v>90572.72</v>
      </c>
      <c r="J22" s="5">
        <v>85822.720000000001</v>
      </c>
      <c r="K22" s="5">
        <v>105177.06</v>
      </c>
      <c r="L22" s="5">
        <v>48112.72</v>
      </c>
      <c r="M22" s="5">
        <v>51822.720000000001</v>
      </c>
      <c r="N22" s="5">
        <v>55329.8</v>
      </c>
    </row>
    <row r="23" spans="1:14" x14ac:dyDescent="0.25">
      <c r="A23" s="3" t="s">
        <v>31</v>
      </c>
      <c r="B23" s="9">
        <f t="shared" ref="B23:N23" si="3">SUM(B24:B32)</f>
        <v>121195347</v>
      </c>
      <c r="C23" s="9">
        <f t="shared" si="3"/>
        <v>11527235.150000006</v>
      </c>
      <c r="D23" s="9">
        <f t="shared" si="3"/>
        <v>14726294.910000004</v>
      </c>
      <c r="E23" s="9">
        <f t="shared" si="3"/>
        <v>16703554.030000005</v>
      </c>
      <c r="F23" s="9">
        <f t="shared" si="3"/>
        <v>10799829.030000001</v>
      </c>
      <c r="G23" s="9">
        <f t="shared" si="3"/>
        <v>9765628.4399999995</v>
      </c>
      <c r="H23" s="9">
        <f t="shared" si="3"/>
        <v>10190454.939999999</v>
      </c>
      <c r="I23" s="9">
        <f t="shared" si="3"/>
        <v>9147095.2799999993</v>
      </c>
      <c r="J23" s="9">
        <f t="shared" si="3"/>
        <v>6120293.9900000002</v>
      </c>
      <c r="K23" s="9">
        <f t="shared" si="3"/>
        <v>7832847.6600000001</v>
      </c>
      <c r="L23" s="9">
        <f t="shared" si="3"/>
        <v>6147672.0999999996</v>
      </c>
      <c r="M23" s="9">
        <f t="shared" si="3"/>
        <v>7599221.3700000001</v>
      </c>
      <c r="N23" s="9">
        <f t="shared" si="3"/>
        <v>10635220.100000001</v>
      </c>
    </row>
    <row r="24" spans="1:14" x14ac:dyDescent="0.25">
      <c r="A24" s="4" t="s">
        <v>32</v>
      </c>
      <c r="B24" s="5">
        <v>14393156</v>
      </c>
      <c r="C24" s="5">
        <v>3379419.5800000033</v>
      </c>
      <c r="D24" s="5">
        <v>3532067.9700000039</v>
      </c>
      <c r="E24" s="5">
        <v>3390581.8900000039</v>
      </c>
      <c r="F24" s="5">
        <v>713735.93999999971</v>
      </c>
      <c r="G24" s="5">
        <v>372140.96999999991</v>
      </c>
      <c r="H24" s="5">
        <v>494922.97000000009</v>
      </c>
      <c r="I24" s="5">
        <v>378242.00999999983</v>
      </c>
      <c r="J24" s="5">
        <v>479888.01000000013</v>
      </c>
      <c r="K24" s="5">
        <v>358400.05999999994</v>
      </c>
      <c r="L24" s="5">
        <v>464545.06000000011</v>
      </c>
      <c r="M24" s="5">
        <v>345094.05999999994</v>
      </c>
      <c r="N24" s="5">
        <v>484117.47999999992</v>
      </c>
    </row>
    <row r="25" spans="1:14" x14ac:dyDescent="0.25">
      <c r="A25" s="4" t="s">
        <v>33</v>
      </c>
      <c r="B25" s="5">
        <v>9109011</v>
      </c>
      <c r="C25" s="5">
        <v>356611.79</v>
      </c>
      <c r="D25" s="5">
        <v>1696792.0299999998</v>
      </c>
      <c r="E25" s="5">
        <v>469589.02999999985</v>
      </c>
      <c r="F25" s="5">
        <v>516139.02999999985</v>
      </c>
      <c r="G25" s="5">
        <v>463044.5799999999</v>
      </c>
      <c r="H25" s="5">
        <v>680439.07999999984</v>
      </c>
      <c r="I25" s="5">
        <v>452039.5799999999</v>
      </c>
      <c r="J25" s="5">
        <v>445539.0799999999</v>
      </c>
      <c r="K25" s="5">
        <v>455543.10999999993</v>
      </c>
      <c r="L25" s="5">
        <v>444043.10999999993</v>
      </c>
      <c r="M25" s="5">
        <v>492539.10999999993</v>
      </c>
      <c r="N25" s="5">
        <v>2636691.4699999997</v>
      </c>
    </row>
    <row r="26" spans="1:14" x14ac:dyDescent="0.25">
      <c r="A26" s="4" t="s">
        <v>34</v>
      </c>
      <c r="B26" s="5">
        <v>19023875</v>
      </c>
      <c r="C26" s="5">
        <v>303180.86000000004</v>
      </c>
      <c r="D26" s="5">
        <v>1083908.3</v>
      </c>
      <c r="E26" s="5">
        <v>4218908.2999999989</v>
      </c>
      <c r="F26" s="5">
        <v>1448108.3099999998</v>
      </c>
      <c r="G26" s="5">
        <v>3531127.3099999996</v>
      </c>
      <c r="H26" s="5">
        <v>1618295.31</v>
      </c>
      <c r="I26" s="5">
        <v>808499.31</v>
      </c>
      <c r="J26" s="5">
        <v>994911.31</v>
      </c>
      <c r="K26" s="5">
        <v>1322300.31</v>
      </c>
      <c r="L26" s="5">
        <v>612235.31000000017</v>
      </c>
      <c r="M26" s="5">
        <v>1879439.3099999998</v>
      </c>
      <c r="N26" s="5">
        <v>1202961.0599999998</v>
      </c>
    </row>
    <row r="27" spans="1:14" x14ac:dyDescent="0.25">
      <c r="A27" s="4" t="s">
        <v>35</v>
      </c>
      <c r="B27" s="5">
        <v>8632800</v>
      </c>
      <c r="C27" s="5">
        <v>940500.02999999991</v>
      </c>
      <c r="D27" s="5">
        <v>644799.98999999987</v>
      </c>
      <c r="E27" s="5">
        <v>701499.98999999987</v>
      </c>
      <c r="F27" s="5">
        <v>659499.98999999987</v>
      </c>
      <c r="G27" s="5">
        <v>645199.98999999987</v>
      </c>
      <c r="H27" s="5">
        <v>886499.98999999987</v>
      </c>
      <c r="I27" s="5">
        <v>684499.98999999987</v>
      </c>
      <c r="J27" s="5">
        <v>644499.98999999987</v>
      </c>
      <c r="K27" s="5">
        <v>765499.98999999987</v>
      </c>
      <c r="L27" s="5">
        <v>648199.98999999987</v>
      </c>
      <c r="M27" s="5">
        <v>671999.98999999987</v>
      </c>
      <c r="N27" s="5">
        <v>740100.07</v>
      </c>
    </row>
    <row r="28" spans="1:14" x14ac:dyDescent="0.25">
      <c r="A28" s="4" t="s">
        <v>36</v>
      </c>
      <c r="B28" s="5">
        <v>35393485</v>
      </c>
      <c r="C28" s="5">
        <v>4386021.8100000015</v>
      </c>
      <c r="D28" s="5">
        <v>5459807.54</v>
      </c>
      <c r="E28" s="5">
        <v>5371553.7400000002</v>
      </c>
      <c r="F28" s="5">
        <v>5073021.6800000006</v>
      </c>
      <c r="G28" s="5">
        <v>1963099.5100000002</v>
      </c>
      <c r="H28" s="5">
        <v>2309441.5100000002</v>
      </c>
      <c r="I28" s="5">
        <v>2025993.31</v>
      </c>
      <c r="J28" s="5">
        <v>1491919.5100000002</v>
      </c>
      <c r="K28" s="5">
        <v>1691537.3200000003</v>
      </c>
      <c r="L28" s="5">
        <v>1641160.5300000003</v>
      </c>
      <c r="M28" s="5">
        <v>1654789.5300000003</v>
      </c>
      <c r="N28" s="5">
        <v>2325139.0100000007</v>
      </c>
    </row>
    <row r="29" spans="1:14" x14ac:dyDescent="0.25">
      <c r="A29" s="4" t="s">
        <v>37</v>
      </c>
      <c r="B29" s="5">
        <v>10551400</v>
      </c>
      <c r="C29" s="5">
        <v>767925</v>
      </c>
      <c r="D29" s="5">
        <v>961525</v>
      </c>
      <c r="E29" s="5">
        <v>1023225</v>
      </c>
      <c r="F29" s="5">
        <v>868725</v>
      </c>
      <c r="G29" s="5">
        <v>917925</v>
      </c>
      <c r="H29" s="5">
        <v>870525</v>
      </c>
      <c r="I29" s="5">
        <v>857525</v>
      </c>
      <c r="J29" s="5">
        <v>800425</v>
      </c>
      <c r="K29" s="5">
        <v>881425</v>
      </c>
      <c r="L29" s="5">
        <v>866325</v>
      </c>
      <c r="M29" s="5">
        <v>827925</v>
      </c>
      <c r="N29" s="5">
        <v>907925</v>
      </c>
    </row>
    <row r="30" spans="1:14" s="2" customFormat="1" x14ac:dyDescent="0.25">
      <c r="A30" s="4" t="s">
        <v>38</v>
      </c>
      <c r="B30" s="5">
        <v>1788181</v>
      </c>
      <c r="C30" s="5">
        <v>114755.3</v>
      </c>
      <c r="D30" s="5">
        <v>117690.3</v>
      </c>
      <c r="E30" s="5">
        <v>147865.29999999999</v>
      </c>
      <c r="F30" s="5">
        <v>234218.3</v>
      </c>
      <c r="G30" s="5">
        <v>145365.29999999999</v>
      </c>
      <c r="H30" s="5">
        <v>155180.29999999999</v>
      </c>
      <c r="I30" s="5">
        <v>193165.3</v>
      </c>
      <c r="J30" s="5">
        <v>126730.3</v>
      </c>
      <c r="K30" s="5">
        <v>208133.31</v>
      </c>
      <c r="L30" s="5">
        <v>163282.31</v>
      </c>
      <c r="M30" s="5">
        <v>129730.81</v>
      </c>
      <c r="N30" s="5">
        <v>52064.170000000006</v>
      </c>
    </row>
    <row r="31" spans="1:14" x14ac:dyDescent="0.25">
      <c r="A31" s="4" t="s">
        <v>39</v>
      </c>
      <c r="B31" s="5">
        <v>10966471</v>
      </c>
      <c r="C31" s="5">
        <v>357236.45999999996</v>
      </c>
      <c r="D31" s="5">
        <v>314486.45999999996</v>
      </c>
      <c r="E31" s="5">
        <v>474086.45999999996</v>
      </c>
      <c r="F31" s="5">
        <v>283686.45999999996</v>
      </c>
      <c r="G31" s="5">
        <v>807036.46</v>
      </c>
      <c r="H31" s="5">
        <v>2250536.46</v>
      </c>
      <c r="I31" s="5">
        <v>2740536.46</v>
      </c>
      <c r="J31" s="5">
        <v>231386.47</v>
      </c>
      <c r="K31" s="5">
        <v>1139864.24</v>
      </c>
      <c r="L31" s="5">
        <v>307136.46999999997</v>
      </c>
      <c r="M31" s="5">
        <v>691114.24</v>
      </c>
      <c r="N31" s="5">
        <v>1369364.3599999999</v>
      </c>
    </row>
    <row r="32" spans="1:14" x14ac:dyDescent="0.25">
      <c r="A32" s="4" t="s">
        <v>40</v>
      </c>
      <c r="B32" s="5">
        <v>11336968</v>
      </c>
      <c r="C32" s="5">
        <v>921584.32</v>
      </c>
      <c r="D32" s="5">
        <v>915217.32</v>
      </c>
      <c r="E32" s="5">
        <v>906244.32</v>
      </c>
      <c r="F32" s="5">
        <v>1002694.32</v>
      </c>
      <c r="G32" s="5">
        <v>920689.32</v>
      </c>
      <c r="H32" s="5">
        <v>924614.32</v>
      </c>
      <c r="I32" s="5">
        <v>1006594.32</v>
      </c>
      <c r="J32" s="5">
        <v>904994.32</v>
      </c>
      <c r="K32" s="5">
        <v>1010144.32</v>
      </c>
      <c r="L32" s="5">
        <v>1000744.32</v>
      </c>
      <c r="M32" s="5">
        <v>906589.32</v>
      </c>
      <c r="N32" s="5">
        <v>916857.47999999975</v>
      </c>
    </row>
    <row r="33" spans="1:14" x14ac:dyDescent="0.25">
      <c r="A33" s="3" t="s">
        <v>41</v>
      </c>
      <c r="B33" s="9">
        <f t="shared" ref="B33:N33" si="4">SUM(B34:B42)</f>
        <v>81419939.969999999</v>
      </c>
      <c r="C33" s="9">
        <f t="shared" si="4"/>
        <v>5030211.59</v>
      </c>
      <c r="D33" s="9">
        <f t="shared" si="4"/>
        <v>18179306.050000001</v>
      </c>
      <c r="E33" s="9">
        <f t="shared" si="4"/>
        <v>9039306.0500000007</v>
      </c>
      <c r="F33" s="9">
        <f t="shared" si="4"/>
        <v>5217711.59</v>
      </c>
      <c r="G33" s="9">
        <f t="shared" si="4"/>
        <v>5080211.59</v>
      </c>
      <c r="H33" s="9">
        <f t="shared" si="4"/>
        <v>5185211.59</v>
      </c>
      <c r="I33" s="9">
        <f t="shared" si="4"/>
        <v>5045211.59</v>
      </c>
      <c r="J33" s="9">
        <f t="shared" si="4"/>
        <v>5180211.59</v>
      </c>
      <c r="K33" s="9">
        <f t="shared" si="4"/>
        <v>8061806.0699999994</v>
      </c>
      <c r="L33" s="9">
        <f t="shared" si="4"/>
        <v>5270211.6099999994</v>
      </c>
      <c r="M33" s="9">
        <f t="shared" si="4"/>
        <v>5060211.6099999994</v>
      </c>
      <c r="N33" s="9">
        <f t="shared" si="4"/>
        <v>5070329.0399999991</v>
      </c>
    </row>
    <row r="34" spans="1:14" x14ac:dyDescent="0.25">
      <c r="A34" s="4" t="s">
        <v>42</v>
      </c>
      <c r="B34" s="5">
        <v>50922358.969999999</v>
      </c>
      <c r="C34" s="5">
        <v>4243529.8999999994</v>
      </c>
      <c r="D34" s="5">
        <v>4243529.8999999994</v>
      </c>
      <c r="E34" s="5">
        <v>4243529.8999999994</v>
      </c>
      <c r="F34" s="5">
        <v>4243529.8999999994</v>
      </c>
      <c r="G34" s="5">
        <v>4243529.8999999994</v>
      </c>
      <c r="H34" s="5">
        <v>4243529.8999999994</v>
      </c>
      <c r="I34" s="5">
        <v>4243529.8999999994</v>
      </c>
      <c r="J34" s="5">
        <v>4243529.8999999994</v>
      </c>
      <c r="K34" s="5">
        <v>4243529.8999999994</v>
      </c>
      <c r="L34" s="5">
        <v>4243529.8999999994</v>
      </c>
      <c r="M34" s="5">
        <v>4243529.8999999994</v>
      </c>
      <c r="N34" s="5">
        <v>4243530.0699999994</v>
      </c>
    </row>
    <row r="35" spans="1:14" x14ac:dyDescent="0.25">
      <c r="A35" s="4" t="s">
        <v>43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</row>
    <row r="36" spans="1:14" x14ac:dyDescent="0.25">
      <c r="A36" s="4" t="s">
        <v>44</v>
      </c>
      <c r="B36" s="5">
        <v>565000</v>
      </c>
      <c r="C36" s="5">
        <v>47083.33</v>
      </c>
      <c r="D36" s="5">
        <v>47083.33</v>
      </c>
      <c r="E36" s="5">
        <v>47083.33</v>
      </c>
      <c r="F36" s="5">
        <v>47083.33</v>
      </c>
      <c r="G36" s="5">
        <v>47083.33</v>
      </c>
      <c r="H36" s="5">
        <v>47083.33</v>
      </c>
      <c r="I36" s="5">
        <v>47083.33</v>
      </c>
      <c r="J36" s="5">
        <v>47083.33</v>
      </c>
      <c r="K36" s="5">
        <v>47083.34</v>
      </c>
      <c r="L36" s="5">
        <v>47083.34</v>
      </c>
      <c r="M36" s="5">
        <v>47083.34</v>
      </c>
      <c r="N36" s="5">
        <v>47083.34</v>
      </c>
    </row>
    <row r="37" spans="1:14" x14ac:dyDescent="0.25">
      <c r="A37" s="4" t="s">
        <v>45</v>
      </c>
      <c r="B37" s="5">
        <v>29932581</v>
      </c>
      <c r="C37" s="5">
        <v>739598.3600000001</v>
      </c>
      <c r="D37" s="5">
        <v>13888692.82</v>
      </c>
      <c r="E37" s="5">
        <v>4748692.82</v>
      </c>
      <c r="F37" s="5">
        <v>927098.3600000001</v>
      </c>
      <c r="G37" s="5">
        <v>789598.3600000001</v>
      </c>
      <c r="H37" s="5">
        <v>894598.3600000001</v>
      </c>
      <c r="I37" s="5">
        <v>754598.3600000001</v>
      </c>
      <c r="J37" s="5">
        <v>889598.3600000001</v>
      </c>
      <c r="K37" s="5">
        <v>3771192.83</v>
      </c>
      <c r="L37" s="5">
        <v>979598.37000000011</v>
      </c>
      <c r="M37" s="5">
        <v>769598.37000000011</v>
      </c>
      <c r="N37" s="5">
        <v>779715.63000000012</v>
      </c>
    </row>
    <row r="38" spans="1:14" x14ac:dyDescent="0.25">
      <c r="A38" s="4" t="s">
        <v>46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</row>
    <row r="39" spans="1:14" x14ac:dyDescent="0.25">
      <c r="A39" s="4" t="s">
        <v>47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</row>
    <row r="40" spans="1:14" x14ac:dyDescent="0.25">
      <c r="A40" s="4" t="s">
        <v>48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</row>
    <row r="41" spans="1:14" x14ac:dyDescent="0.25">
      <c r="A41" s="4" t="s">
        <v>49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</row>
    <row r="42" spans="1:14" x14ac:dyDescent="0.25">
      <c r="A42" s="4" t="s">
        <v>50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</row>
    <row r="43" spans="1:14" x14ac:dyDescent="0.25">
      <c r="A43" s="3" t="s">
        <v>51</v>
      </c>
      <c r="B43" s="9">
        <f t="shared" ref="B43:N43" si="5">SUM(B44:B52)</f>
        <v>470000</v>
      </c>
      <c r="C43" s="9">
        <f t="shared" si="5"/>
        <v>0</v>
      </c>
      <c r="D43" s="9">
        <f t="shared" si="5"/>
        <v>64000</v>
      </c>
      <c r="E43" s="9">
        <f t="shared" si="5"/>
        <v>0</v>
      </c>
      <c r="F43" s="9">
        <f t="shared" si="5"/>
        <v>0</v>
      </c>
      <c r="G43" s="9">
        <f t="shared" si="5"/>
        <v>406000</v>
      </c>
      <c r="H43" s="9">
        <f t="shared" si="5"/>
        <v>0</v>
      </c>
      <c r="I43" s="9">
        <f t="shared" si="5"/>
        <v>0</v>
      </c>
      <c r="J43" s="9">
        <f t="shared" si="5"/>
        <v>0</v>
      </c>
      <c r="K43" s="9">
        <f t="shared" si="5"/>
        <v>0</v>
      </c>
      <c r="L43" s="9">
        <f t="shared" si="5"/>
        <v>0</v>
      </c>
      <c r="M43" s="9">
        <f t="shared" si="5"/>
        <v>0</v>
      </c>
      <c r="N43" s="9">
        <f t="shared" si="5"/>
        <v>0</v>
      </c>
    </row>
    <row r="44" spans="1:14" x14ac:dyDescent="0.25">
      <c r="A44" s="4" t="s">
        <v>52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</row>
    <row r="45" spans="1:14" x14ac:dyDescent="0.25">
      <c r="A45" s="4" t="s">
        <v>53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</row>
    <row r="46" spans="1:14" x14ac:dyDescent="0.25">
      <c r="A46" s="4" t="s">
        <v>54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</row>
    <row r="47" spans="1:14" x14ac:dyDescent="0.25">
      <c r="A47" s="4" t="s">
        <v>55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</row>
    <row r="48" spans="1:14" x14ac:dyDescent="0.25">
      <c r="A48" s="4" t="s">
        <v>56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</row>
    <row r="49" spans="1:14" x14ac:dyDescent="0.25">
      <c r="A49" s="4" t="s">
        <v>57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</row>
    <row r="50" spans="1:14" x14ac:dyDescent="0.25">
      <c r="A50" s="4" t="s">
        <v>58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</row>
    <row r="51" spans="1:14" x14ac:dyDescent="0.25">
      <c r="A51" s="4" t="s">
        <v>59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</row>
    <row r="52" spans="1:14" x14ac:dyDescent="0.25">
      <c r="A52" s="4" t="s">
        <v>60</v>
      </c>
      <c r="B52" s="5">
        <v>470000</v>
      </c>
      <c r="C52" s="5">
        <v>0</v>
      </c>
      <c r="D52" s="5">
        <v>64000</v>
      </c>
      <c r="E52" s="5">
        <v>0</v>
      </c>
      <c r="F52" s="5">
        <v>0</v>
      </c>
      <c r="G52" s="5">
        <v>406000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</row>
    <row r="53" spans="1:14" x14ac:dyDescent="0.25">
      <c r="A53" s="3" t="s">
        <v>61</v>
      </c>
      <c r="B53" s="9">
        <f t="shared" ref="B53:N53" si="6">SUM(B54:B56)</f>
        <v>71354038.799999997</v>
      </c>
      <c r="C53" s="9">
        <f t="shared" si="6"/>
        <v>100000</v>
      </c>
      <c r="D53" s="9">
        <f t="shared" si="6"/>
        <v>0</v>
      </c>
      <c r="E53" s="9">
        <f t="shared" si="6"/>
        <v>6905403.8799999999</v>
      </c>
      <c r="F53" s="9">
        <f t="shared" si="6"/>
        <v>6905403.8799999999</v>
      </c>
      <c r="G53" s="9">
        <f t="shared" si="6"/>
        <v>8005403.8799999999</v>
      </c>
      <c r="H53" s="9">
        <f t="shared" si="6"/>
        <v>8005403.8799999999</v>
      </c>
      <c r="I53" s="9">
        <f t="shared" si="6"/>
        <v>6905403.8799999999</v>
      </c>
      <c r="J53" s="9">
        <f t="shared" si="6"/>
        <v>6905403.8799999999</v>
      </c>
      <c r="K53" s="9">
        <f t="shared" si="6"/>
        <v>6905403.8799999999</v>
      </c>
      <c r="L53" s="9">
        <f t="shared" si="6"/>
        <v>6905403.8799999999</v>
      </c>
      <c r="M53" s="9">
        <f t="shared" si="6"/>
        <v>6905403.8799999999</v>
      </c>
      <c r="N53" s="9">
        <f t="shared" si="6"/>
        <v>6905403.8799999999</v>
      </c>
    </row>
    <row r="54" spans="1:14" x14ac:dyDescent="0.25">
      <c r="A54" s="4" t="s">
        <v>62</v>
      </c>
      <c r="B54" s="5">
        <v>70754038.799999997</v>
      </c>
      <c r="C54" s="5">
        <v>0</v>
      </c>
      <c r="D54" s="5">
        <v>0</v>
      </c>
      <c r="E54" s="5">
        <v>6905403.8799999999</v>
      </c>
      <c r="F54" s="5">
        <v>6905403.8799999999</v>
      </c>
      <c r="G54" s="5">
        <v>7755403.8799999999</v>
      </c>
      <c r="H54" s="5">
        <v>7755403.8799999999</v>
      </c>
      <c r="I54" s="5">
        <v>6905403.8799999999</v>
      </c>
      <c r="J54" s="5">
        <v>6905403.8799999999</v>
      </c>
      <c r="K54" s="5">
        <v>6905403.8799999999</v>
      </c>
      <c r="L54" s="5">
        <v>6905403.8799999999</v>
      </c>
      <c r="M54" s="5">
        <v>6905403.8799999999</v>
      </c>
      <c r="N54" s="5">
        <v>6905403.8799999999</v>
      </c>
    </row>
    <row r="55" spans="1:14" x14ac:dyDescent="0.25">
      <c r="A55" s="4" t="s">
        <v>63</v>
      </c>
      <c r="B55" s="5">
        <v>600000</v>
      </c>
      <c r="C55" s="5">
        <v>100000</v>
      </c>
      <c r="D55" s="5">
        <v>0</v>
      </c>
      <c r="E55" s="5">
        <v>0</v>
      </c>
      <c r="F55" s="5">
        <v>0</v>
      </c>
      <c r="G55" s="5">
        <v>250000</v>
      </c>
      <c r="H55" s="5">
        <v>250000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</row>
    <row r="56" spans="1:14" x14ac:dyDescent="0.25">
      <c r="A56" s="4" t="s">
        <v>64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</row>
    <row r="57" spans="1:14" x14ac:dyDescent="0.25">
      <c r="A57" s="3" t="s">
        <v>65</v>
      </c>
      <c r="B57" s="9">
        <f t="shared" ref="B57:N57" si="7">SUM(B58:B64)</f>
        <v>1700000</v>
      </c>
      <c r="C57" s="9">
        <f t="shared" si="7"/>
        <v>0</v>
      </c>
      <c r="D57" s="9">
        <f t="shared" si="7"/>
        <v>0</v>
      </c>
      <c r="E57" s="9">
        <f t="shared" si="7"/>
        <v>0</v>
      </c>
      <c r="F57" s="9">
        <f t="shared" si="7"/>
        <v>1000000</v>
      </c>
      <c r="G57" s="9">
        <f t="shared" si="7"/>
        <v>0</v>
      </c>
      <c r="H57" s="9">
        <f t="shared" si="7"/>
        <v>0</v>
      </c>
      <c r="I57" s="9">
        <f t="shared" si="7"/>
        <v>0</v>
      </c>
      <c r="J57" s="9">
        <f t="shared" si="7"/>
        <v>700000</v>
      </c>
      <c r="K57" s="9">
        <f t="shared" si="7"/>
        <v>0</v>
      </c>
      <c r="L57" s="9">
        <f t="shared" si="7"/>
        <v>0</v>
      </c>
      <c r="M57" s="9">
        <f t="shared" si="7"/>
        <v>0</v>
      </c>
      <c r="N57" s="9">
        <f t="shared" si="7"/>
        <v>0</v>
      </c>
    </row>
    <row r="58" spans="1:14" x14ac:dyDescent="0.25">
      <c r="A58" s="4" t="s">
        <v>66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</row>
    <row r="59" spans="1:14" x14ac:dyDescent="0.25">
      <c r="A59" s="4" t="s">
        <v>67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</row>
    <row r="60" spans="1:14" x14ac:dyDescent="0.25">
      <c r="A60" s="4" t="s">
        <v>68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</row>
    <row r="61" spans="1:14" x14ac:dyDescent="0.25">
      <c r="A61" s="4" t="s">
        <v>69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</row>
    <row r="62" spans="1:14" x14ac:dyDescent="0.25">
      <c r="A62" s="4" t="s">
        <v>70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</row>
    <row r="63" spans="1:14" x14ac:dyDescent="0.25">
      <c r="A63" s="4" t="s">
        <v>71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</row>
    <row r="64" spans="1:14" x14ac:dyDescent="0.25">
      <c r="A64" s="4" t="s">
        <v>72</v>
      </c>
      <c r="B64" s="5">
        <v>1700000</v>
      </c>
      <c r="C64" s="5">
        <v>0</v>
      </c>
      <c r="D64" s="5">
        <v>0</v>
      </c>
      <c r="E64" s="5">
        <v>0</v>
      </c>
      <c r="F64" s="5">
        <v>1000000</v>
      </c>
      <c r="G64" s="5">
        <v>0</v>
      </c>
      <c r="H64" s="5">
        <v>0</v>
      </c>
      <c r="I64" s="5">
        <v>0</v>
      </c>
      <c r="J64" s="5">
        <v>700000</v>
      </c>
      <c r="K64" s="5">
        <v>0</v>
      </c>
      <c r="L64" s="5">
        <v>0</v>
      </c>
      <c r="M64" s="5">
        <v>0</v>
      </c>
      <c r="N64" s="5">
        <v>0</v>
      </c>
    </row>
    <row r="65" spans="1:14" x14ac:dyDescent="0.25">
      <c r="A65" s="3" t="s">
        <v>73</v>
      </c>
      <c r="B65" s="9">
        <f t="shared" ref="B65:N65" si="8">SUM(B66:B68)</f>
        <v>14350000</v>
      </c>
      <c r="C65" s="9">
        <f t="shared" si="8"/>
        <v>0</v>
      </c>
      <c r="D65" s="9">
        <f t="shared" si="8"/>
        <v>2500000</v>
      </c>
      <c r="E65" s="9">
        <f t="shared" si="8"/>
        <v>6200000</v>
      </c>
      <c r="F65" s="9">
        <f t="shared" si="8"/>
        <v>3000000</v>
      </c>
      <c r="G65" s="9">
        <f t="shared" si="8"/>
        <v>0</v>
      </c>
      <c r="H65" s="9">
        <f t="shared" si="8"/>
        <v>0</v>
      </c>
      <c r="I65" s="9">
        <f t="shared" si="8"/>
        <v>150000</v>
      </c>
      <c r="J65" s="9">
        <f t="shared" si="8"/>
        <v>1500000</v>
      </c>
      <c r="K65" s="9">
        <f t="shared" si="8"/>
        <v>0</v>
      </c>
      <c r="L65" s="9">
        <f t="shared" si="8"/>
        <v>0</v>
      </c>
      <c r="M65" s="9">
        <f t="shared" si="8"/>
        <v>1000000</v>
      </c>
      <c r="N65" s="9">
        <f t="shared" si="8"/>
        <v>0</v>
      </c>
    </row>
    <row r="66" spans="1:14" x14ac:dyDescent="0.25">
      <c r="A66" s="4" t="s">
        <v>74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</row>
    <row r="67" spans="1:14" x14ac:dyDescent="0.25">
      <c r="A67" s="4" t="s">
        <v>75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</row>
    <row r="68" spans="1:14" x14ac:dyDescent="0.25">
      <c r="A68" s="4" t="s">
        <v>76</v>
      </c>
      <c r="B68" s="5">
        <v>14350000</v>
      </c>
      <c r="C68" s="5">
        <v>0</v>
      </c>
      <c r="D68" s="5">
        <v>2500000</v>
      </c>
      <c r="E68" s="5">
        <v>6200000</v>
      </c>
      <c r="F68" s="5">
        <v>3000000</v>
      </c>
      <c r="G68" s="5">
        <v>0</v>
      </c>
      <c r="H68" s="5">
        <v>0</v>
      </c>
      <c r="I68" s="5">
        <v>150000</v>
      </c>
      <c r="J68" s="5">
        <v>1500000</v>
      </c>
      <c r="K68" s="5">
        <v>0</v>
      </c>
      <c r="L68" s="5">
        <v>0</v>
      </c>
      <c r="M68" s="5">
        <v>1000000</v>
      </c>
      <c r="N68" s="5">
        <v>0</v>
      </c>
    </row>
    <row r="69" spans="1:14" x14ac:dyDescent="0.25">
      <c r="A69" s="3" t="s">
        <v>77</v>
      </c>
      <c r="B69" s="9">
        <f t="shared" ref="B69:N69" si="9">SUM(B70:B76)</f>
        <v>0</v>
      </c>
      <c r="C69" s="9">
        <f t="shared" si="9"/>
        <v>0</v>
      </c>
      <c r="D69" s="9">
        <f t="shared" si="9"/>
        <v>0</v>
      </c>
      <c r="E69" s="9">
        <f t="shared" si="9"/>
        <v>0</v>
      </c>
      <c r="F69" s="9">
        <f t="shared" si="9"/>
        <v>0</v>
      </c>
      <c r="G69" s="9">
        <f t="shared" si="9"/>
        <v>0</v>
      </c>
      <c r="H69" s="9">
        <f t="shared" si="9"/>
        <v>0</v>
      </c>
      <c r="I69" s="9">
        <f t="shared" si="9"/>
        <v>0</v>
      </c>
      <c r="J69" s="9">
        <f t="shared" si="9"/>
        <v>0</v>
      </c>
      <c r="K69" s="9">
        <f t="shared" si="9"/>
        <v>0</v>
      </c>
      <c r="L69" s="9">
        <f t="shared" si="9"/>
        <v>0</v>
      </c>
      <c r="M69" s="9">
        <f t="shared" si="9"/>
        <v>0</v>
      </c>
      <c r="N69" s="9">
        <f t="shared" si="9"/>
        <v>0</v>
      </c>
    </row>
    <row r="70" spans="1:14" x14ac:dyDescent="0.25">
      <c r="A70" s="4" t="s">
        <v>78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</row>
    <row r="71" spans="1:14" x14ac:dyDescent="0.25">
      <c r="A71" s="4" t="s">
        <v>79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</row>
    <row r="72" spans="1:14" x14ac:dyDescent="0.25">
      <c r="A72" s="4" t="s">
        <v>80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</row>
    <row r="73" spans="1:14" x14ac:dyDescent="0.25">
      <c r="A73" s="4" t="s">
        <v>81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</row>
    <row r="74" spans="1:14" x14ac:dyDescent="0.25">
      <c r="A74" s="4" t="s">
        <v>82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</row>
    <row r="75" spans="1:14" x14ac:dyDescent="0.25">
      <c r="A75" s="4" t="s">
        <v>83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</row>
    <row r="76" spans="1:14" x14ac:dyDescent="0.25">
      <c r="A76" s="4" t="s">
        <v>84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</row>
  </sheetData>
  <mergeCells count="2">
    <mergeCell ref="A1:N1"/>
    <mergeCell ref="A2:N2"/>
  </mergeCells>
  <printOptions horizontalCentered="1"/>
  <pageMargins left="0.70866141732283472" right="0.70866141732283472" top="0.74803149606299213" bottom="0.74803149606299213" header="0.31496062992125984" footer="0.31496062992125984"/>
  <pageSetup scale="50" fitToHeight="3" orientation="landscape" horizontalDpi="120" verticalDpi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CALENDARIO</vt:lpstr>
      <vt:lpstr>CALENDARIO!Área_de_impresión</vt:lpstr>
      <vt:lpstr>CALENDARIO!Títulos_a_imprimir</vt:lpstr>
    </vt:vector>
  </TitlesOfParts>
  <Company>SAP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 AG</dc:creator>
  <dc:description>last changed on 04/09/2000 _</dc:description>
  <cp:lastModifiedBy>Mayra Mendoza</cp:lastModifiedBy>
  <cp:lastPrinted>2023-05-18T19:45:58Z</cp:lastPrinted>
  <dcterms:created xsi:type="dcterms:W3CDTF">1998-10-05T16:14:56Z</dcterms:created>
  <dcterms:modified xsi:type="dcterms:W3CDTF">2024-05-15T20:51:19Z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-801096635</vt:i4>
  </property>
  <property fmtid="{D5CDD505-2E9C-101B-9397-08002B2CF9AE}" pid="3" name="_EmailSubject">
    <vt:lpwstr>VBA Signierrequest</vt:lpwstr>
  </property>
  <property fmtid="{D5CDD505-2E9C-101B-9397-08002B2CF9AE}" pid="4" name="_AuthorEmail">
    <vt:lpwstr>martin.riesterer@sap.com</vt:lpwstr>
  </property>
  <property fmtid="{D5CDD505-2E9C-101B-9397-08002B2CF9AE}" pid="5" name="_AuthorEmailDisplayName">
    <vt:lpwstr>Riesterer, Martin</vt:lpwstr>
  </property>
  <property fmtid="{D5CDD505-2E9C-101B-9397-08002B2CF9AE}" pid="6" name="_NewReviewCycle">
    <vt:lpwstr/>
  </property>
  <property fmtid="{D5CDD505-2E9C-101B-9397-08002B2CF9AE}" pid="7" name="_PreviousAdHocReviewCycleID">
    <vt:i4>35375749</vt:i4>
  </property>
  <property fmtid="{D5CDD505-2E9C-101B-9397-08002B2CF9AE}" pid="8" name="_ReviewingToolsShownOnce">
    <vt:lpwstr/>
  </property>
</Properties>
</file>