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13_ncr:1_{B46CFBCD-EF85-4DEE-B034-86CCB6CFAD28}" xr6:coauthVersionLast="47" xr6:coauthVersionMax="47" xr10:uidLastSave="{00000000-0000-0000-0000-000000000000}"/>
  <bookViews>
    <workbookView xWindow="-120" yWindow="-120" windowWidth="20730" windowHeight="11160" firstSheet="1" activeTab="14" xr2:uid="{00000000-000D-0000-FFFF-FFFF00000000}"/>
  </bookViews>
  <sheets>
    <sheet name="Hoja1" sheetId="4" state="hidden" r:id="rId1"/>
    <sheet name="Formato 1" sheetId="3" r:id="rId2"/>
    <sheet name="Formato 2" sheetId="13" r:id="rId3"/>
    <sheet name="Formato 3" sheetId="14" r:id="rId4"/>
    <sheet name="Formato 4" sheetId="15" r:id="rId5"/>
    <sheet name="Formato 5" sheetId="16" r:id="rId6"/>
    <sheet name="Formato 6 a)" sheetId="17" r:id="rId7"/>
    <sheet name="Formato 6 b)" sheetId="18" r:id="rId8"/>
    <sheet name="Formato 6 c)" sheetId="19" r:id="rId9"/>
    <sheet name="Formato 6 d)" sheetId="20" r:id="rId10"/>
    <sheet name="Formato 7 a)" sheetId="21" r:id="rId11"/>
    <sheet name="Formato 7 b)" sheetId="22" r:id="rId12"/>
    <sheet name="Formato 7 c)" sheetId="23" r:id="rId13"/>
    <sheet name="Formato 7 d)" sheetId="24" r:id="rId14"/>
    <sheet name="Formato 8" sheetId="2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4" l="1"/>
  <c r="D27" i="24"/>
  <c r="E27" i="24"/>
  <c r="F27" i="24"/>
  <c r="G27" i="24"/>
  <c r="E6" i="24"/>
  <c r="D6" i="24" s="1"/>
  <c r="C6" i="24" s="1"/>
  <c r="B6" i="24"/>
  <c r="E7" i="24"/>
  <c r="D7" i="24" s="1"/>
  <c r="C7" i="24" s="1"/>
  <c r="B7" i="24"/>
  <c r="E8" i="24"/>
  <c r="D8" i="24" s="1"/>
  <c r="C8" i="24" s="1"/>
  <c r="B8" i="24"/>
  <c r="E9" i="24"/>
  <c r="D9" i="24" s="1"/>
  <c r="C9" i="24" s="1"/>
  <c r="B9" i="24"/>
  <c r="E10" i="24"/>
  <c r="D10" i="24" s="1"/>
  <c r="C10" i="24" s="1"/>
  <c r="B10" i="24" s="1"/>
  <c r="F5" i="24"/>
  <c r="E5" i="24" s="1"/>
  <c r="D5" i="24" s="1"/>
  <c r="C5" i="24" s="1"/>
  <c r="B5" i="24" s="1"/>
  <c r="B27" i="24" s="1"/>
  <c r="G5" i="23"/>
  <c r="F5" i="23"/>
  <c r="D5" i="23"/>
  <c r="E5" i="23"/>
  <c r="C5" i="23"/>
  <c r="B5" i="23"/>
  <c r="C19" i="23"/>
  <c r="D19" i="23"/>
  <c r="E19" i="23"/>
  <c r="F19" i="23"/>
  <c r="G19" i="23"/>
  <c r="B19" i="23"/>
  <c r="B10" i="23"/>
  <c r="C10" i="23"/>
  <c r="D10" i="23"/>
  <c r="E10" i="23"/>
  <c r="G5" i="24"/>
  <c r="B23" i="23"/>
  <c r="C23" i="23"/>
  <c r="D23" i="23"/>
  <c r="E23" i="23"/>
  <c r="F23" i="23"/>
  <c r="B12" i="23"/>
  <c r="C12" i="23"/>
  <c r="D12" i="23"/>
  <c r="E12" i="23"/>
  <c r="F12" i="23"/>
  <c r="C29" i="22" l="1"/>
  <c r="D29" i="22"/>
  <c r="E29" i="22"/>
  <c r="F29" i="22"/>
  <c r="G29" i="22"/>
  <c r="D12" i="22"/>
  <c r="E12" i="22"/>
  <c r="F12" i="22"/>
  <c r="G12" i="22"/>
  <c r="D11" i="22"/>
  <c r="E11" i="22"/>
  <c r="F11" i="22"/>
  <c r="G11" i="22"/>
  <c r="D10" i="22"/>
  <c r="E10" i="22"/>
  <c r="F10" i="22"/>
  <c r="G10" i="22"/>
  <c r="D9" i="22"/>
  <c r="E9" i="22"/>
  <c r="F9" i="22"/>
  <c r="G9" i="22"/>
  <c r="D8" i="22"/>
  <c r="E8" i="22"/>
  <c r="F8" i="22"/>
  <c r="G8" i="22"/>
  <c r="D7" i="22"/>
  <c r="E7" i="22"/>
  <c r="F7" i="22"/>
  <c r="G7" i="22"/>
  <c r="C8" i="22"/>
  <c r="C9" i="22"/>
  <c r="C10" i="22"/>
  <c r="C11" i="22"/>
  <c r="C12" i="22"/>
  <c r="C7" i="22"/>
  <c r="B29" i="22"/>
  <c r="D25" i="21"/>
  <c r="E25" i="21" s="1"/>
  <c r="F25" i="21" s="1"/>
  <c r="G25" i="21" s="1"/>
  <c r="C25" i="21"/>
  <c r="D14" i="21"/>
  <c r="E14" i="21"/>
  <c r="F14" i="21"/>
  <c r="G14" i="21"/>
  <c r="C14" i="21"/>
  <c r="D12" i="21"/>
  <c r="E12" i="21"/>
  <c r="F12" i="21"/>
  <c r="G12" i="21"/>
  <c r="C12" i="21"/>
</calcChain>
</file>

<file path=xl/sharedStrings.xml><?xml version="1.0" encoding="utf-8"?>
<sst xmlns="http://schemas.openxmlformats.org/spreadsheetml/2006/main" count="846" uniqueCount="563">
  <si>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</si>
  <si>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</si>
  <si>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</si>
  <si>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</si>
  <si>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</si>
  <si>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</si>
  <si>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</si>
  <si>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</si>
  <si>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</si>
  <si>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</si>
  <si>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</si>
  <si>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</si>
  <si>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</si>
  <si>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</si>
  <si>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</si>
  <si>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</si>
  <si>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</si>
  <si>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</si>
  <si>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</si>
  <si>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</si>
  <si>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</si>
  <si>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</si>
  <si>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</si>
  <si>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</si>
  <si>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</si>
  <si>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</si>
  <si>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</si>
  <si>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</si>
  <si>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</si>
  <si>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</si>
  <si>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</si>
  <si>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</si>
  <si>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</si>
  <si>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</si>
  <si>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</si>
  <si>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</si>
  <si>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</si>
  <si>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</si>
  <si>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</si>
  <si>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</si>
  <si>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</si>
  <si>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</si>
  <si>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</si>
  <si>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</si>
  <si>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</si>
  <si>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</si>
  <si>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</si>
  <si>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</si>
  <si>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</si>
  <si>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</si>
  <si>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</si>
  <si>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</si>
  <si>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</si>
  <si>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</si>
  <si>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</si>
  <si>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</si>
  <si>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</si>
  <si>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</si>
  <si>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</si>
  <si>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</si>
  <si>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</si>
  <si>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</si>
  <si>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</si>
  <si>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</si>
  <si>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</si>
  <si>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</si>
  <si>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</si>
  <si>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</si>
  <si>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</si>
  <si>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</si>
  <si>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</si>
  <si>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</si>
  <si>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</si>
  <si>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</si>
  <si>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</si>
  <si>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</si>
  <si>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</si>
  <si>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</si>
  <si>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</si>
  <si>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</si>
  <si>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</si>
  <si>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</si>
  <si>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</si>
  <si>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</si>
  <si>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</si>
  <si>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</si>
  <si>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</si>
  <si>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</si>
  <si>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</si>
  <si>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</si>
  <si>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</si>
  <si>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</si>
  <si>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</si>
  <si>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</si>
  <si>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</si>
  <si>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</si>
  <si>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</si>
  <si>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</si>
  <si>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</si>
  <si>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</si>
  <si>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</si>
  <si>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</si>
  <si>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</si>
  <si>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</si>
  <si>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</si>
  <si>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</si>
  <si>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</si>
  <si>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</si>
  <si>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</si>
  <si>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</si>
  <si>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</si>
  <si>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</si>
  <si>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</si>
  <si>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</si>
  <si>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</si>
  <si>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</si>
  <si>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</si>
  <si>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</si>
  <si>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</si>
  <si>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</si>
  <si>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</si>
  <si>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</si>
  <si>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</si>
  <si>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</si>
  <si>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</si>
  <si>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</si>
  <si>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</si>
  <si>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</si>
  <si>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</si>
  <si>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</si>
  <si>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</si>
  <si>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</si>
  <si>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</si>
  <si>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</si>
  <si>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</si>
  <si>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</si>
  <si>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</si>
  <si>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</si>
  <si>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</si>
  <si>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</si>
  <si>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</si>
  <si>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</si>
  <si>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</si>
  <si>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</si>
  <si>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</si>
  <si>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</si>
  <si>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</si>
  <si>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</si>
  <si>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</si>
  <si>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</si>
  <si>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</si>
  <si>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</si>
  <si>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</si>
  <si>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</si>
  <si>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</si>
  <si>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</si>
  <si>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</si>
  <si>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</si>
  <si>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</si>
  <si>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</si>
  <si>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</si>
  <si>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</si>
  <si>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</si>
  <si>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</si>
  <si>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</si>
  <si>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</si>
  <si>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</si>
  <si>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</si>
  <si>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</si>
  <si>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</si>
  <si>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</si>
  <si>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</si>
  <si>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</si>
  <si>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</si>
  <si>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</si>
  <si>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</si>
  <si>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</si>
  <si>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</si>
  <si>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</si>
  <si>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</si>
  <si>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</si>
  <si>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</si>
  <si>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</si>
  <si>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</si>
  <si>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</si>
  <si>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</si>
  <si>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</si>
  <si>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</si>
  <si>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</si>
  <si>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</si>
  <si>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</si>
  <si>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</si>
  <si>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</si>
  <si>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</si>
  <si>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</si>
  <si>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</si>
  <si>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</si>
  <si>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</si>
  <si>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</si>
  <si>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</si>
  <si>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</si>
  <si>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</si>
  <si>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</si>
  <si>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</si>
  <si>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</si>
  <si>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</si>
  <si>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</si>
  <si>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</si>
  <si>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</si>
  <si>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</si>
  <si>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</si>
  <si>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</si>
  <si>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</si>
  <si>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</si>
  <si>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</si>
  <si>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</si>
  <si>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</si>
  <si>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</si>
  <si>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</si>
  <si>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</si>
  <si>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</si>
  <si>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</si>
  <si>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</si>
  <si>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</si>
  <si>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</si>
  <si>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</si>
  <si>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</si>
  <si>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</si>
  <si>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</si>
  <si>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</si>
  <si>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</si>
  <si>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</si>
  <si>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</si>
  <si>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</si>
  <si>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</si>
  <si>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</si>
  <si>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</si>
  <si>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</si>
  <si>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</si>
  <si>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</si>
  <si>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</si>
  <si>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</si>
  <si>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</si>
  <si>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</si>
  <si>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</si>
  <si>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</si>
  <si>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</si>
  <si>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</si>
  <si>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</si>
  <si>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</si>
  <si>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</si>
  <si>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</si>
  <si>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</si>
  <si>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</si>
  <si>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</si>
  <si>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</si>
  <si>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</si>
  <si>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</si>
  <si>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</si>
  <si>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</si>
  <si>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</si>
  <si>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</si>
  <si>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</si>
  <si>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</si>
  <si>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</si>
  <si>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</si>
  <si>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</si>
  <si>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</si>
  <si>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</si>
  <si>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</si>
  <si>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</si>
  <si>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</si>
  <si>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</si>
  <si>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</si>
  <si>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</si>
  <si>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</si>
  <si>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</si>
  <si>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</si>
  <si>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</si>
  <si>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</si>
  <si>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</si>
  <si>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</si>
  <si>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</si>
  <si>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</si>
  <si>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</si>
  <si>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</si>
  <si>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</si>
  <si>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</si>
  <si>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</si>
  <si>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</si>
  <si>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</si>
  <si>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</si>
  <si>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</si>
  <si>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</si>
  <si>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</si>
  <si>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</si>
  <si>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</si>
  <si>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</si>
  <si>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</si>
  <si>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</si>
  <si>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</si>
  <si>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</si>
  <si>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</si>
  <si>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</si>
  <si>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</si>
  <si>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</si>
  <si>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</si>
  <si>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</si>
  <si>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</si>
  <si>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</si>
  <si>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</si>
  <si>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</si>
  <si>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</si>
  <si>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</si>
  <si>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</si>
  <si>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</si>
  <si>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</si>
  <si>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</si>
  <si>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</si>
  <si>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</si>
  <si>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</si>
  <si>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</si>
  <si>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</si>
  <si>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</si>
  <si>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</si>
  <si>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</si>
  <si>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</si>
  <si>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</si>
  <si>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</si>
  <si>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</si>
  <si>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</si>
  <si>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</si>
  <si>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</si>
  <si>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</si>
  <si>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</si>
  <si>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</si>
  <si>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</si>
  <si>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</si>
  <si>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</si>
  <si>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</si>
  <si>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</si>
  <si>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</si>
  <si>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</si>
  <si>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</si>
  <si>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</si>
  <si>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</si>
  <si>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</si>
  <si>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</si>
  <si>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</si>
  <si>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</si>
  <si>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</si>
  <si>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</si>
  <si>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</si>
  <si>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</si>
  <si>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</si>
  <si>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</si>
  <si>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</si>
  <si>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</si>
  <si>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</si>
  <si>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</si>
  <si>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</si>
  <si>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</si>
  <si>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</si>
  <si>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</si>
  <si>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</si>
  <si>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</si>
  <si>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</si>
  <si>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</si>
  <si>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</si>
  <si>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</si>
  <si>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</si>
  <si>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</si>
  <si>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</si>
  <si>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</si>
  <si>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</si>
  <si>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</si>
  <si>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d3) Saneamiento del Sistema Financiero</t>
  </si>
  <si>
    <t>d4) Adeudos de Ejercicios Fiscales Anteriores</t>
  </si>
  <si>
    <t>(PESOS)</t>
  </si>
  <si>
    <t>*</t>
  </si>
  <si>
    <t>Balance Presupuestario - LDF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</si>
  <si>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</si>
  <si>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</si>
  <si>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</si>
  <si>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</si>
  <si>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</si>
  <si>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</si>
  <si>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</si>
  <si>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 xml:space="preserve">Clasificación por Objeto del Gasto (Capítulo y Concepto) </t>
  </si>
  <si>
    <t xml:space="preserve">          Fideicomiso de Desastres Naturales (Informativo)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</si>
  <si>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</si>
  <si>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</si>
  <si>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</si>
  <si>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</si>
  <si>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</si>
  <si>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</si>
  <si>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</si>
  <si>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</si>
  <si>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</si>
  <si>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</si>
  <si>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</si>
  <si>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</si>
  <si>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</si>
  <si>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</si>
  <si>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</si>
  <si>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</si>
  <si>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</si>
  <si>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</si>
  <si>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</si>
  <si>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</si>
  <si>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</si>
  <si>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</si>
  <si>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</si>
  <si>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</si>
  <si>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</si>
  <si>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</si>
  <si>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</si>
  <si>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</si>
  <si>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</si>
  <si>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</si>
  <si>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</si>
  <si>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</si>
  <si>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</si>
  <si>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</si>
  <si>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</si>
  <si>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</si>
  <si>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</si>
  <si>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</si>
  <si>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que los Estados Financieros y sus notas, son razonablemente correctos y son responsabilidad del emisor.</t>
  </si>
  <si>
    <t>f. Estimación por Pérdida o Deterioro de Activos Circulantes (f=f1+f2)</t>
  </si>
  <si>
    <t>IIIC. Exceso o Insuficiencia en la Actualización de la Hacienda Pública/Patrimonio (IIIC = a + b)</t>
  </si>
  <si>
    <t>Monto</t>
  </si>
  <si>
    <t>Plazo</t>
  </si>
  <si>
    <t>Tasa de Interés</t>
  </si>
  <si>
    <t>Tasa Efectiva</t>
  </si>
  <si>
    <t>Contratado (l)</t>
  </si>
  <si>
    <t>Pactado</t>
  </si>
  <si>
    <t>(n)</t>
  </si>
  <si>
    <t>(p)</t>
  </si>
  <si>
    <t>(m)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</si>
  <si>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</si>
  <si>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</si>
  <si>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</si>
  <si>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NO SE CUENTA CON DEUDA</t>
  </si>
  <si>
    <t xml:space="preserve"> Comisión Municipal del Deporte de Guanajuato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</si>
  <si>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</si>
  <si>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</si>
  <si>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31120M13F020000 DESPACHO DIR DE PROG Y EVENTOS DEPORTIV</t>
  </si>
  <si>
    <t>Saldo al 31 de diciembre de 2023 (d)</t>
  </si>
  <si>
    <t>Comisión Municipal del Deporte de Guanajuato
Estado de Situación Financiera Detallado - LDF
al 31 de diciembre de 2023 y al 30 de Junio del 2024
PESOS</t>
  </si>
  <si>
    <t>Comisión Municipal del Deporte de Guanajuato
Informe Analítico de la Deuda Pública y Otros Pasivos - LDF
al 31 de Diciembre de 2023 y al 30 de Junio del 2024
PESOS</t>
  </si>
  <si>
    <t>Comisión Municipal del Deporte de Guanajuato
Informe Analítico de Obligaciones Diferentes de Financiamientos # LDF
del 01 de enero al 30 de junio del 2024
PESOS</t>
  </si>
  <si>
    <t>del 01 de Enero al 30 de junio del 2024</t>
  </si>
  <si>
    <t>del 01 de Enero al 30 de Junio del 2024</t>
  </si>
  <si>
    <t>Proyecciones de Ingresos - LDF</t>
  </si>
  <si>
    <t>(CIFRAS NOMINALES)</t>
  </si>
  <si>
    <t>Concepto ( b )</t>
  </si>
  <si>
    <t>Año en Cuestión</t>
  </si>
  <si>
    <t>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</si>
  <si>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</si>
  <si>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</si>
  <si>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</si>
  <si>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</si>
  <si>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</si>
  <si>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</si>
  <si>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</si>
  <si>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</si>
  <si>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</si>
  <si>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</si>
  <si>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</si>
  <si>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</si>
  <si>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</si>
  <si>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</si>
  <si>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</si>
  <si>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</si>
  <si>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</si>
  <si>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</si>
  <si>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</si>
  <si>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</si>
  <si>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</si>
  <si>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</si>
  <si>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</si>
  <si>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</si>
  <si>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</si>
  <si>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</si>
  <si>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</si>
  <si>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</si>
  <si>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</si>
  <si>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COMISIÓN MUNICIPAL DEL DEPORTE DE GUANAJUATO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</si>
  <si>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</si>
  <si>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</si>
  <si>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</si>
  <si>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</si>
  <si>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</si>
  <si>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</si>
  <si>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</si>
  <si>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</si>
  <si>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</si>
  <si>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</si>
  <si>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</si>
  <si>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</si>
  <si>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</si>
  <si>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</si>
  <si>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 xml:space="preserve">COMISIÓN MUNICIPAL DEL DEPORTE DE GUANAJUATO 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</si>
  <si>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</si>
  <si>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</si>
  <si>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 xml:space="preserve"> (c)</t>
    </r>
  </si>
  <si>
    <r>
      <t xml:space="preserve">Año 4 </t>
    </r>
    <r>
      <rPr>
        <b/>
        <vertAlign val="superscript"/>
        <sz val="8.25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 xml:space="preserve"> (c)</t>
    </r>
  </si>
  <si>
    <r>
      <t xml:space="preserve">Año 3 </t>
    </r>
    <r>
      <rPr>
        <b/>
        <vertAlign val="superscript"/>
        <sz val="8.25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 xml:space="preserve"> (c)</t>
    </r>
  </si>
  <si>
    <r>
      <t xml:space="preserve">Año 2 </t>
    </r>
    <r>
      <rPr>
        <b/>
        <vertAlign val="superscript"/>
        <sz val="8.25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 xml:space="preserve"> (c)</t>
    </r>
  </si>
  <si>
    <r>
      <t xml:space="preserve">Año 1 </t>
    </r>
    <r>
      <rPr>
        <b/>
        <vertAlign val="superscript"/>
        <sz val="8.25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 xml:space="preserve"> (c)</t>
    </r>
  </si>
  <si>
    <r>
      <t xml:space="preserve">Año del Ejercicio Vigente </t>
    </r>
    <r>
      <rPr>
        <b/>
        <vertAlign val="superscript"/>
        <sz val="8.25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</si>
  <si>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</si>
  <si>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</si>
  <si>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</si>
  <si>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</si>
  <si>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Resultados de Egresos -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</si>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</sst>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_ ;\-#,##0\ "/>
    <numFmt numFmtId="169" formatCode="_-* #,##0.00_-;\-* #,##0.00_-;_-* &quot;-&quot;??_-;_-@_-"/>
  </numFmts>
  <fonts count="31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8.25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0CECE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0" fontId="15" fillId="0" borderId="0"/>
    <xf numFmtId="0" fontId="17" fillId="0" borderId="0"/>
    <xf numFmtId="44" fontId="18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8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277">
    <xf numFmtId="0" fontId="0" fillId="0" borderId="0" xfId="0"/>
    <xf numFmtId="0" fontId="15" fillId="0" borderId="0" xfId="0" applyFont="1"/>
    <xf numFmtId="0" fontId="15" fillId="0" borderId="0" xfId="1" applyProtection="1">
      <protection locked="0"/>
    </xf>
    <xf numFmtId="0" fontId="15" fillId="0" borderId="0" xfId="1"/>
    <xf numFmtId="0" fontId="16" fillId="0" borderId="0" xfId="1" applyFont="1"/>
    <xf numFmtId="0" fontId="14" fillId="0" borderId="0" xfId="4"/>
    <xf numFmtId="0" fontId="14" fillId="0" borderId="9" xfId="4" applyBorder="1"/>
    <xf numFmtId="0" fontId="14" fillId="0" borderId="9" xfId="4" applyBorder="1" applyAlignment="1">
      <alignment vertical="center"/>
    </xf>
    <xf numFmtId="43" fontId="14" fillId="0" borderId="9" xfId="5" applyFont="1" applyFill="1" applyBorder="1"/>
    <xf numFmtId="0" fontId="15" fillId="0" borderId="0" xfId="0" applyFont="1" applyProtection="1">
      <protection locked="0"/>
    </xf>
    <xf numFmtId="43" fontId="19" fillId="0" borderId="7" xfId="10" applyFont="1" applyFill="1" applyBorder="1" applyAlignment="1" applyProtection="1">
      <alignment vertical="center"/>
      <protection locked="0"/>
    </xf>
    <xf numFmtId="0" fontId="21" fillId="0" borderId="0" xfId="4" applyFont="1" applyAlignment="1">
      <alignment horizontal="justify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15" fontId="15" fillId="0" borderId="6" xfId="0" applyNumberFormat="1" applyFont="1" applyBorder="1" applyProtection="1">
      <protection locked="0"/>
    </xf>
    <xf numFmtId="0" fontId="15" fillId="0" borderId="6" xfId="0" applyFont="1" applyBorder="1" applyProtection="1">
      <protection locked="0"/>
    </xf>
    <xf numFmtId="4" fontId="15" fillId="0" borderId="6" xfId="0" applyNumberFormat="1" applyFont="1" applyBorder="1" applyProtection="1">
      <protection locked="0"/>
    </xf>
    <xf numFmtId="0" fontId="25" fillId="0" borderId="7" xfId="0" applyFont="1" applyBorder="1" applyAlignment="1">
      <alignment horizontal="left" vertical="center" wrapText="1"/>
    </xf>
    <xf numFmtId="15" fontId="15" fillId="0" borderId="7" xfId="0" applyNumberFormat="1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15" fillId="0" borderId="7" xfId="0" applyFont="1" applyBorder="1" applyAlignment="1">
      <alignment horizontal="left" vertical="center" wrapText="1" indent="1"/>
    </xf>
    <xf numFmtId="4" fontId="15" fillId="0" borderId="7" xfId="0" applyNumberFormat="1" applyFont="1" applyBorder="1" applyProtection="1">
      <protection locked="0"/>
    </xf>
    <xf numFmtId="0" fontId="15" fillId="0" borderId="9" xfId="0" applyFont="1" applyBorder="1" applyAlignment="1">
      <alignment horizontal="justify" vertical="center" wrapText="1"/>
    </xf>
    <xf numFmtId="0" fontId="25" fillId="0" borderId="9" xfId="0" applyFont="1" applyBorder="1" applyAlignment="1">
      <alignment horizontal="justify" vertical="center" wrapText="1"/>
    </xf>
    <xf numFmtId="0" fontId="10" fillId="0" borderId="0" xfId="13"/>
    <xf numFmtId="0" fontId="19" fillId="2" borderId="4" xfId="13" applyFont="1" applyFill="1" applyBorder="1" applyAlignment="1">
      <alignment horizontal="center" vertical="center" wrapText="1"/>
    </xf>
    <xf numFmtId="0" fontId="10" fillId="0" borderId="7" xfId="13" applyBorder="1" applyAlignment="1">
      <alignment horizontal="left" vertical="center" indent="6"/>
    </xf>
    <xf numFmtId="0" fontId="10" fillId="0" borderId="7" xfId="13" applyBorder="1" applyAlignment="1">
      <alignment vertical="center"/>
    </xf>
    <xf numFmtId="0" fontId="19" fillId="0" borderId="7" xfId="13" applyFont="1" applyBorder="1" applyAlignment="1">
      <alignment horizontal="left" vertical="center" indent="3"/>
    </xf>
    <xf numFmtId="0" fontId="10" fillId="0" borderId="9" xfId="13" applyBorder="1" applyAlignment="1">
      <alignment vertical="center"/>
    </xf>
    <xf numFmtId="0" fontId="19" fillId="0" borderId="7" xfId="13" applyFont="1" applyBorder="1" applyAlignment="1">
      <alignment vertical="center"/>
    </xf>
    <xf numFmtId="0" fontId="10" fillId="0" borderId="0" xfId="13" applyAlignment="1">
      <alignment vertical="center"/>
    </xf>
    <xf numFmtId="0" fontId="10" fillId="0" borderId="7" xfId="13" applyBorder="1" applyAlignment="1">
      <alignment horizontal="left" vertical="center" indent="3"/>
    </xf>
    <xf numFmtId="0" fontId="19" fillId="2" borderId="4" xfId="13" applyFont="1" applyFill="1" applyBorder="1" applyAlignment="1">
      <alignment horizontal="left" vertical="center" wrapText="1" indent="3"/>
    </xf>
    <xf numFmtId="0" fontId="19" fillId="0" borderId="7" xfId="13" applyFont="1" applyBorder="1" applyAlignment="1">
      <alignment horizontal="left" vertical="center" wrapText="1" indent="3"/>
    </xf>
    <xf numFmtId="0" fontId="19" fillId="0" borderId="9" xfId="13" applyFont="1" applyBorder="1" applyAlignment="1">
      <alignment horizontal="left" vertical="center" wrapText="1" indent="3"/>
    </xf>
    <xf numFmtId="0" fontId="10" fillId="0" borderId="6" xfId="13" applyBorder="1" applyAlignment="1">
      <alignment horizontal="left" vertical="center" indent="6"/>
    </xf>
    <xf numFmtId="0" fontId="19" fillId="0" borderId="7" xfId="13" applyFont="1" applyBorder="1" applyAlignment="1">
      <alignment horizontal="left" vertical="center" wrapText="1" indent="9"/>
    </xf>
    <xf numFmtId="0" fontId="10" fillId="0" borderId="7" xfId="13" applyBorder="1" applyAlignment="1">
      <alignment horizontal="left" vertical="center" indent="12"/>
    </xf>
    <xf numFmtId="0" fontId="19" fillId="0" borderId="9" xfId="13" applyFont="1" applyBorder="1" applyAlignment="1">
      <alignment horizontal="left" vertical="center" indent="3"/>
    </xf>
    <xf numFmtId="0" fontId="10" fillId="0" borderId="7" xfId="13" applyBorder="1" applyAlignment="1">
      <alignment horizontal="left" indent="6"/>
    </xf>
    <xf numFmtId="0" fontId="19" fillId="2" borderId="4" xfId="13" applyFont="1" applyFill="1" applyBorder="1" applyAlignment="1">
      <alignment horizontal="center" vertical="center"/>
    </xf>
    <xf numFmtId="0" fontId="10" fillId="0" borderId="7" xfId="13" applyBorder="1" applyAlignment="1">
      <alignment horizontal="left" wrapText="1" indent="9"/>
    </xf>
    <xf numFmtId="0" fontId="19" fillId="0" borderId="6" xfId="13" applyFont="1" applyBorder="1" applyAlignment="1">
      <alignment horizontal="left" vertical="center" indent="3"/>
    </xf>
    <xf numFmtId="0" fontId="10" fillId="0" borderId="7" xfId="13" applyBorder="1" applyAlignment="1">
      <alignment horizontal="left" vertical="center" indent="9"/>
    </xf>
    <xf numFmtId="0" fontId="10" fillId="0" borderId="7" xfId="13" applyBorder="1" applyAlignment="1">
      <alignment horizontal="left" vertical="center" wrapText="1" indent="9"/>
    </xf>
    <xf numFmtId="0" fontId="10" fillId="0" borderId="7" xfId="13" applyBorder="1" applyAlignment="1">
      <alignment horizontal="left" vertical="center" wrapText="1" indent="3"/>
    </xf>
    <xf numFmtId="0" fontId="10" fillId="3" borderId="7" xfId="13" applyFill="1" applyBorder="1" applyAlignment="1">
      <alignment horizontal="left" indent="9"/>
    </xf>
    <xf numFmtId="0" fontId="10" fillId="3" borderId="7" xfId="13" applyFill="1" applyBorder="1" applyAlignment="1">
      <alignment horizontal="left" indent="3"/>
    </xf>
    <xf numFmtId="0" fontId="19" fillId="3" borderId="7" xfId="13" applyFont="1" applyFill="1" applyBorder="1" applyAlignment="1">
      <alignment horizontal="left" indent="3"/>
    </xf>
    <xf numFmtId="0" fontId="19" fillId="3" borderId="6" xfId="13" applyFont="1" applyFill="1" applyBorder="1" applyAlignment="1">
      <alignment horizontal="left" vertical="center" indent="3"/>
    </xf>
    <xf numFmtId="0" fontId="10" fillId="3" borderId="7" xfId="13" applyFill="1" applyBorder="1" applyAlignment="1">
      <alignment horizontal="left" vertical="center" indent="6"/>
    </xf>
    <xf numFmtId="0" fontId="10" fillId="3" borderId="7" xfId="13" applyFill="1" applyBorder="1" applyAlignment="1">
      <alignment horizontal="left" vertical="center" indent="9"/>
    </xf>
    <xf numFmtId="0" fontId="10" fillId="3" borderId="7" xfId="13" applyFill="1" applyBorder="1" applyAlignment="1">
      <alignment horizontal="left" vertical="center" indent="3"/>
    </xf>
    <xf numFmtId="0" fontId="19" fillId="3" borderId="7" xfId="13" applyFont="1" applyFill="1" applyBorder="1" applyAlignment="1">
      <alignment horizontal="left" vertical="center" indent="3"/>
    </xf>
    <xf numFmtId="3" fontId="19" fillId="2" borderId="4" xfId="13" applyNumberFormat="1" applyFont="1" applyFill="1" applyBorder="1" applyAlignment="1">
      <alignment horizontal="center" vertical="center"/>
    </xf>
    <xf numFmtId="3" fontId="19" fillId="2" borderId="4" xfId="13" applyNumberFormat="1" applyFont="1" applyFill="1" applyBorder="1" applyAlignment="1">
      <alignment horizontal="center" vertical="center" wrapText="1"/>
    </xf>
    <xf numFmtId="0" fontId="19" fillId="2" borderId="11" xfId="13" applyFont="1" applyFill="1" applyBorder="1" applyAlignment="1">
      <alignment horizontal="center" vertical="center"/>
    </xf>
    <xf numFmtId="0" fontId="10" fillId="0" borderId="7" xfId="13" applyBorder="1" applyAlignment="1">
      <alignment horizontal="left" vertical="center" wrapText="1" indent="6"/>
    </xf>
    <xf numFmtId="0" fontId="19" fillId="0" borderId="7" xfId="13" applyFont="1" applyBorder="1" applyAlignment="1">
      <alignment horizontal="left" indent="3"/>
    </xf>
    <xf numFmtId="0" fontId="19" fillId="2" borderId="12" xfId="13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4" fontId="15" fillId="0" borderId="6" xfId="0" applyNumberFormat="1" applyFont="1" applyBorder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25" fillId="0" borderId="5" xfId="0" applyFont="1" applyBorder="1" applyAlignment="1">
      <alignment vertical="center" wrapText="1"/>
    </xf>
    <xf numFmtId="4" fontId="25" fillId="0" borderId="7" xfId="0" applyNumberFormat="1" applyFont="1" applyBorder="1" applyAlignment="1">
      <alignment vertical="center"/>
    </xf>
    <xf numFmtId="0" fontId="25" fillId="0" borderId="0" xfId="0" applyFont="1" applyAlignment="1">
      <alignment horizontal="justify" vertical="center" wrapText="1"/>
    </xf>
    <xf numFmtId="4" fontId="15" fillId="0" borderId="7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2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" fontId="15" fillId="0" borderId="9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4" fontId="15" fillId="0" borderId="0" xfId="0" applyNumberFormat="1" applyFont="1"/>
    <xf numFmtId="0" fontId="8" fillId="0" borderId="0" xfId="17"/>
    <xf numFmtId="0" fontId="19" fillId="2" borderId="4" xfId="17" applyFont="1" applyFill="1" applyBorder="1" applyAlignment="1">
      <alignment horizontal="center" vertical="center" wrapText="1"/>
    </xf>
    <xf numFmtId="0" fontId="6" fillId="0" borderId="7" xfId="21" applyBorder="1"/>
    <xf numFmtId="0" fontId="19" fillId="2" borderId="4" xfId="21" applyFont="1" applyFill="1" applyBorder="1" applyAlignment="1">
      <alignment horizontal="center" vertical="center" wrapText="1"/>
    </xf>
    <xf numFmtId="0" fontId="6" fillId="0" borderId="7" xfId="21" applyBorder="1" applyAlignment="1">
      <alignment vertical="center"/>
    </xf>
    <xf numFmtId="0" fontId="20" fillId="0" borderId="7" xfId="21" applyFont="1" applyBorder="1" applyAlignment="1">
      <alignment vertical="center"/>
    </xf>
    <xf numFmtId="0" fontId="19" fillId="2" borderId="11" xfId="21" applyFont="1" applyFill="1" applyBorder="1" applyAlignment="1">
      <alignment horizontal="center" vertical="center" wrapText="1"/>
    </xf>
    <xf numFmtId="0" fontId="19" fillId="2" borderId="11" xfId="21" applyFont="1" applyFill="1" applyBorder="1" applyAlignment="1" applyProtection="1">
      <alignment horizontal="center" vertical="center" wrapText="1"/>
      <protection locked="0"/>
    </xf>
    <xf numFmtId="0" fontId="19" fillId="0" borderId="5" xfId="21" applyFont="1" applyBorder="1" applyAlignment="1">
      <alignment horizontal="left" vertical="center" indent="3"/>
    </xf>
    <xf numFmtId="0" fontId="6" fillId="0" borderId="5" xfId="21" applyBorder="1" applyAlignment="1">
      <alignment horizontal="left" vertical="center" indent="5"/>
    </xf>
    <xf numFmtId="0" fontId="6" fillId="0" borderId="5" xfId="21" applyBorder="1" applyAlignment="1">
      <alignment horizontal="left" vertical="center" indent="7"/>
    </xf>
    <xf numFmtId="0" fontId="6" fillId="0" borderId="5" xfId="21" applyBorder="1" applyAlignment="1" applyProtection="1">
      <alignment horizontal="left" vertical="center" indent="5"/>
      <protection locked="0"/>
    </xf>
    <xf numFmtId="0" fontId="20" fillId="0" borderId="9" xfId="21" applyFont="1" applyBorder="1" applyAlignment="1">
      <alignment vertical="center"/>
    </xf>
    <xf numFmtId="43" fontId="6" fillId="0" borderId="7" xfId="22" applyFont="1" applyFill="1" applyBorder="1"/>
    <xf numFmtId="0" fontId="19" fillId="0" borderId="7" xfId="25" applyFont="1" applyBorder="1" applyAlignment="1" applyProtection="1">
      <alignment vertical="center"/>
      <protection locked="0"/>
    </xf>
    <xf numFmtId="4" fontId="4" fillId="0" borderId="9" xfId="26" applyNumberFormat="1" applyFont="1" applyFill="1" applyBorder="1" applyAlignment="1">
      <alignment vertical="center"/>
    </xf>
    <xf numFmtId="4" fontId="4" fillId="0" borderId="0" xfId="26" applyNumberFormat="1" applyFont="1"/>
    <xf numFmtId="4" fontId="4" fillId="0" borderId="0" xfId="26" applyNumberFormat="1" applyFont="1" applyFill="1" applyBorder="1" applyAlignment="1" applyProtection="1">
      <alignment vertical="center"/>
      <protection locked="0"/>
    </xf>
    <xf numFmtId="0" fontId="4" fillId="0" borderId="0" xfId="25"/>
    <xf numFmtId="0" fontId="4" fillId="0" borderId="9" xfId="25" applyBorder="1" applyAlignment="1">
      <alignment vertical="center"/>
    </xf>
    <xf numFmtId="0" fontId="19" fillId="0" borderId="6" xfId="25" applyFont="1" applyBorder="1" applyAlignment="1">
      <alignment horizontal="left" vertical="center" indent="3"/>
    </xf>
    <xf numFmtId="0" fontId="19" fillId="0" borderId="7" xfId="25" applyFont="1" applyBorder="1" applyAlignment="1">
      <alignment horizontal="left" vertical="center" indent="3"/>
    </xf>
    <xf numFmtId="0" fontId="20" fillId="0" borderId="7" xfId="25" applyFont="1" applyBorder="1" applyAlignment="1">
      <alignment vertical="center"/>
    </xf>
    <xf numFmtId="0" fontId="4" fillId="0" borderId="7" xfId="25" applyBorder="1" applyAlignment="1" applyProtection="1">
      <alignment horizontal="left" vertical="center" indent="6"/>
      <protection locked="0"/>
    </xf>
    <xf numFmtId="164" fontId="4" fillId="0" borderId="9" xfId="26" applyNumberFormat="1" applyFont="1" applyBorder="1" applyAlignment="1">
      <alignment vertical="center"/>
    </xf>
    <xf numFmtId="0" fontId="4" fillId="0" borderId="7" xfId="25" applyBorder="1" applyAlignment="1">
      <alignment horizontal="left" wrapText="1" indent="9"/>
    </xf>
    <xf numFmtId="0" fontId="4" fillId="0" borderId="7" xfId="25" applyBorder="1" applyAlignment="1">
      <alignment horizontal="left" vertical="center" indent="6"/>
    </xf>
    <xf numFmtId="0" fontId="4" fillId="0" borderId="7" xfId="25" applyBorder="1" applyAlignment="1">
      <alignment vertical="center"/>
    </xf>
    <xf numFmtId="0" fontId="4" fillId="0" borderId="7" xfId="25" applyBorder="1" applyAlignment="1">
      <alignment horizontal="left" vertical="center" indent="9"/>
    </xf>
    <xf numFmtId="0" fontId="4" fillId="0" borderId="7" xfId="25" applyBorder="1" applyAlignment="1">
      <alignment horizontal="left" vertical="center" wrapText="1" indent="6"/>
    </xf>
    <xf numFmtId="0" fontId="4" fillId="0" borderId="7" xfId="25" applyBorder="1" applyAlignment="1">
      <alignment horizontal="left" vertical="center" wrapText="1" indent="9"/>
    </xf>
    <xf numFmtId="164" fontId="4" fillId="0" borderId="14" xfId="26" applyNumberFormat="1" applyFont="1" applyFill="1" applyBorder="1"/>
    <xf numFmtId="164" fontId="4" fillId="0" borderId="14" xfId="26" applyNumberFormat="1" applyFont="1" applyBorder="1" applyAlignment="1">
      <alignment horizontal="center"/>
    </xf>
    <xf numFmtId="4" fontId="3" fillId="0" borderId="9" xfId="28" applyNumberFormat="1" applyFont="1" applyFill="1" applyBorder="1"/>
    <xf numFmtId="43" fontId="3" fillId="0" borderId="9" xfId="28" applyFont="1" applyBorder="1"/>
    <xf numFmtId="43" fontId="19" fillId="0" borderId="7" xfId="29" applyFont="1" applyFill="1" applyBorder="1" applyAlignment="1" applyProtection="1">
      <alignment horizontal="right" vertical="center"/>
      <protection locked="0"/>
    </xf>
    <xf numFmtId="43" fontId="19" fillId="0" borderId="7" xfId="29" applyFont="1" applyFill="1" applyBorder="1" applyProtection="1">
      <protection locked="0"/>
    </xf>
    <xf numFmtId="43" fontId="19" fillId="0" borderId="7" xfId="29" applyFont="1" applyFill="1" applyBorder="1" applyAlignment="1" applyProtection="1">
      <alignment vertical="center"/>
      <protection locked="0"/>
    </xf>
    <xf numFmtId="43" fontId="2" fillId="0" borderId="9" xfId="29" applyFont="1" applyFill="1" applyBorder="1" applyAlignment="1">
      <alignment vertical="center"/>
    </xf>
    <xf numFmtId="43" fontId="19" fillId="3" borderId="7" xfId="29" applyFont="1" applyFill="1" applyBorder="1" applyAlignment="1" applyProtection="1">
      <alignment vertical="center"/>
      <protection locked="0"/>
    </xf>
    <xf numFmtId="43" fontId="19" fillId="0" borderId="6" xfId="29" applyFont="1" applyFill="1" applyBorder="1" applyAlignment="1" applyProtection="1">
      <alignment vertical="center"/>
      <protection locked="0"/>
    </xf>
    <xf numFmtId="43" fontId="19" fillId="0" borderId="3" xfId="29" applyFont="1" applyFill="1" applyBorder="1" applyAlignment="1" applyProtection="1">
      <alignment vertical="center"/>
      <protection locked="0"/>
    </xf>
    <xf numFmtId="43" fontId="19" fillId="0" borderId="13" xfId="29" applyFont="1" applyFill="1" applyBorder="1" applyAlignment="1" applyProtection="1">
      <alignment horizontal="right" vertical="center"/>
      <protection locked="0"/>
    </xf>
    <xf numFmtId="0" fontId="24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19" fillId="2" borderId="1" xfId="17" applyFont="1" applyFill="1" applyBorder="1" applyAlignment="1">
      <alignment horizontal="center" vertical="center"/>
    </xf>
    <xf numFmtId="0" fontId="19" fillId="2" borderId="2" xfId="17" applyFont="1" applyFill="1" applyBorder="1" applyAlignment="1">
      <alignment horizontal="center" vertical="center"/>
    </xf>
    <xf numFmtId="0" fontId="19" fillId="2" borderId="3" xfId="17" applyFont="1" applyFill="1" applyBorder="1" applyAlignment="1">
      <alignment horizontal="center" vertical="center"/>
    </xf>
    <xf numFmtId="0" fontId="19" fillId="2" borderId="5" xfId="17" applyFont="1" applyFill="1" applyBorder="1" applyAlignment="1">
      <alignment horizontal="center" vertical="center"/>
    </xf>
    <xf numFmtId="0" fontId="19" fillId="2" borderId="0" xfId="17" applyFont="1" applyFill="1" applyAlignment="1">
      <alignment horizontal="center" vertical="center"/>
    </xf>
    <xf numFmtId="0" fontId="19" fillId="2" borderId="13" xfId="17" applyFont="1" applyFill="1" applyBorder="1" applyAlignment="1">
      <alignment horizontal="center" vertical="center"/>
    </xf>
    <xf numFmtId="0" fontId="19" fillId="2" borderId="8" xfId="17" applyFont="1" applyFill="1" applyBorder="1" applyAlignment="1">
      <alignment horizontal="center" vertical="center"/>
    </xf>
    <xf numFmtId="0" fontId="19" fillId="2" borderId="10" xfId="17" applyFont="1" applyFill="1" applyBorder="1" applyAlignment="1">
      <alignment horizontal="center" vertical="center"/>
    </xf>
    <xf numFmtId="0" fontId="19" fillId="2" borderId="14" xfId="17" applyFont="1" applyFill="1" applyBorder="1" applyAlignment="1">
      <alignment horizontal="center" vertical="center"/>
    </xf>
    <xf numFmtId="0" fontId="19" fillId="2" borderId="4" xfId="13" applyFont="1" applyFill="1" applyBorder="1" applyAlignment="1">
      <alignment horizontal="center" vertical="center"/>
    </xf>
    <xf numFmtId="0" fontId="19" fillId="2" borderId="6" xfId="13" applyFont="1" applyFill="1" applyBorder="1" applyAlignment="1">
      <alignment horizontal="center" vertical="center"/>
    </xf>
    <xf numFmtId="0" fontId="19" fillId="2" borderId="9" xfId="13" applyFont="1" applyFill="1" applyBorder="1" applyAlignment="1">
      <alignment horizontal="center" vertical="center"/>
    </xf>
    <xf numFmtId="0" fontId="19" fillId="2" borderId="4" xfId="13" applyFont="1" applyFill="1" applyBorder="1" applyAlignment="1">
      <alignment horizontal="center" vertical="center" wrapText="1"/>
    </xf>
    <xf numFmtId="0" fontId="19" fillId="2" borderId="9" xfId="13" applyFont="1" applyFill="1" applyBorder="1" applyAlignment="1">
      <alignment horizontal="center" vertical="center" wrapText="1"/>
    </xf>
    <xf numFmtId="0" fontId="19" fillId="2" borderId="6" xfId="17" applyFont="1" applyFill="1" applyBorder="1" applyAlignment="1">
      <alignment horizontal="center" vertical="center"/>
    </xf>
    <xf numFmtId="0" fontId="19" fillId="2" borderId="7" xfId="17" applyFont="1" applyFill="1" applyBorder="1" applyAlignment="1">
      <alignment horizontal="center" vertical="center"/>
    </xf>
    <xf numFmtId="0" fontId="19" fillId="2" borderId="9" xfId="17" applyFont="1" applyFill="1" applyBorder="1" applyAlignment="1">
      <alignment horizontal="center" vertical="center"/>
    </xf>
    <xf numFmtId="3" fontId="19" fillId="2" borderId="4" xfId="13" applyNumberFormat="1" applyFont="1" applyFill="1" applyBorder="1" applyAlignment="1">
      <alignment horizontal="center" vertical="center"/>
    </xf>
    <xf numFmtId="3" fontId="19" fillId="2" borderId="9" xfId="13" applyNumberFormat="1" applyFont="1" applyFill="1" applyBorder="1" applyAlignment="1">
      <alignment horizontal="center" vertical="center" wrapText="1"/>
    </xf>
    <xf numFmtId="3" fontId="19" fillId="2" borderId="4" xfId="13" applyNumberFormat="1" applyFont="1" applyFill="1" applyBorder="1" applyAlignment="1">
      <alignment horizontal="center" vertical="center" wrapText="1"/>
    </xf>
    <xf numFmtId="0" fontId="19" fillId="2" borderId="8" xfId="13" applyFont="1" applyFill="1" applyBorder="1" applyAlignment="1">
      <alignment horizontal="center" vertical="center"/>
    </xf>
    <xf numFmtId="0" fontId="19" fillId="2" borderId="10" xfId="13" applyFont="1" applyFill="1" applyBorder="1" applyAlignment="1">
      <alignment horizontal="center" vertical="center"/>
    </xf>
    <xf numFmtId="0" fontId="19" fillId="2" borderId="14" xfId="13" applyFont="1" applyFill="1" applyBorder="1" applyAlignment="1">
      <alignment horizontal="center" vertical="center"/>
    </xf>
    <xf numFmtId="0" fontId="19" fillId="2" borderId="0" xfId="13" applyFont="1" applyFill="1" applyAlignment="1">
      <alignment horizontal="center" vertical="center"/>
    </xf>
    <xf numFmtId="0" fontId="19" fillId="2" borderId="12" xfId="13" applyFont="1" applyFill="1" applyBorder="1" applyAlignment="1">
      <alignment horizontal="center" vertical="center" wrapText="1"/>
    </xf>
    <xf numFmtId="43" fontId="1" fillId="0" borderId="7" xfId="29" applyFont="1" applyFill="1" applyBorder="1" applyAlignment="1" applyProtection="1">
      <alignment horizontal="right" vertical="center"/>
      <protection locked="0"/>
    </xf>
    <xf numFmtId="0" fontId="25" fillId="0" borderId="7" xfId="0" applyNumberFormat="1" applyFont="1" applyBorder="1" applyProtection="1">
      <protection locked="0"/>
    </xf>
    <xf numFmtId="3" fontId="1" fillId="0" borderId="7" xfId="33" applyNumberFormat="1" applyFont="1" applyFill="1" applyBorder="1" applyAlignment="1" applyProtection="1">
      <alignment horizontal="right" vertical="center"/>
      <protection locked="0"/>
    </xf>
    <xf numFmtId="3" fontId="1" fillId="0" borderId="7" xfId="33" applyNumberFormat="1" applyFont="1" applyFill="1" applyBorder="1" applyAlignment="1">
      <alignment horizontal="right" vertical="center"/>
    </xf>
    <xf numFmtId="0" fontId="15" fillId="0" borderId="7" xfId="0" applyNumberFormat="1" applyFont="1" applyBorder="1" applyProtection="1">
      <protection locked="0"/>
    </xf>
    <xf numFmtId="3" fontId="1" fillId="0" borderId="7" xfId="33" applyNumberFormat="1" applyFont="1" applyFill="1" applyBorder="1" applyAlignment="1" applyProtection="1">
      <alignment horizontal="right" vertical="center"/>
      <protection locked="0"/>
    </xf>
    <xf numFmtId="3" fontId="1" fillId="0" borderId="7" xfId="33" applyNumberFormat="1" applyFont="1" applyFill="1" applyBorder="1" applyAlignment="1">
      <alignment horizontal="right" vertical="center"/>
    </xf>
    <xf numFmtId="3" fontId="19" fillId="0" borderId="7" xfId="33" applyNumberFormat="1" applyFont="1" applyFill="1" applyBorder="1" applyAlignment="1" applyProtection="1">
      <alignment horizontal="right" vertical="center"/>
      <protection locked="0"/>
    </xf>
    <xf numFmtId="165" fontId="19" fillId="0" borderId="7" xfId="33" applyNumberFormat="1" applyFont="1" applyFill="1" applyBorder="1" applyAlignment="1" applyProtection="1">
      <alignment horizontal="right" vertical="center"/>
      <protection locked="0"/>
    </xf>
    <xf numFmtId="165" fontId="1" fillId="0" borderId="7" xfId="33" applyNumberFormat="1" applyFont="1" applyFill="1" applyBorder="1" applyAlignment="1" applyProtection="1">
      <alignment horizontal="right" vertical="center"/>
      <protection locked="0"/>
    </xf>
    <xf numFmtId="165" fontId="1" fillId="0" borderId="7" xfId="33" applyNumberFormat="1" applyFont="1" applyFill="1" applyBorder="1" applyAlignment="1">
      <alignment horizontal="right"/>
    </xf>
    <xf numFmtId="165" fontId="1" fillId="2" borderId="15" xfId="33" applyNumberFormat="1" applyFont="1" applyFill="1" applyBorder="1" applyAlignment="1">
      <alignment horizontal="right"/>
    </xf>
    <xf numFmtId="165" fontId="1" fillId="0" borderId="7" xfId="33" applyNumberFormat="1" applyFont="1" applyBorder="1" applyAlignment="1">
      <alignment horizontal="right"/>
    </xf>
    <xf numFmtId="165" fontId="1" fillId="0" borderId="7" xfId="33" applyNumberFormat="1" applyFont="1" applyFill="1" applyBorder="1" applyAlignment="1">
      <alignment horizontal="right" vertical="center"/>
    </xf>
    <xf numFmtId="165" fontId="1" fillId="0" borderId="9" xfId="33" applyNumberFormat="1" applyFont="1" applyFill="1" applyBorder="1" applyAlignment="1">
      <alignment horizontal="right"/>
    </xf>
    <xf numFmtId="43" fontId="1" fillId="0" borderId="7" xfId="29" applyFont="1" applyFill="1" applyBorder="1" applyProtection="1">
      <protection locked="0"/>
    </xf>
    <xf numFmtId="0" fontId="19" fillId="0" borderId="7" xfId="28" applyNumberFormat="1" applyFont="1" applyFill="1" applyBorder="1" applyAlignment="1" applyProtection="1">
      <alignment vertical="center"/>
      <protection locked="0"/>
    </xf>
    <xf numFmtId="4" fontId="1" fillId="0" borderId="9" xfId="32" applyNumberFormat="1" applyBorder="1"/>
    <xf numFmtId="3" fontId="19" fillId="0" borderId="7" xfId="33" applyNumberFormat="1" applyFont="1" applyFill="1" applyBorder="1" applyProtection="1">
      <protection locked="0"/>
    </xf>
    <xf numFmtId="3" fontId="1" fillId="0" borderId="7" xfId="33" applyNumberFormat="1" applyFont="1" applyFill="1" applyBorder="1" applyProtection="1">
      <protection locked="0"/>
    </xf>
    <xf numFmtId="3" fontId="1" fillId="0" borderId="7" xfId="33" applyNumberFormat="1" applyFont="1" applyFill="1" applyBorder="1"/>
    <xf numFmtId="3" fontId="22" fillId="2" borderId="15" xfId="33" applyNumberFormat="1" applyFont="1" applyFill="1" applyBorder="1" applyAlignment="1"/>
    <xf numFmtId="3" fontId="23" fillId="2" borderId="15" xfId="33" applyNumberFormat="1" applyFont="1" applyFill="1" applyBorder="1" applyAlignment="1"/>
    <xf numFmtId="3" fontId="19" fillId="0" borderId="7" xfId="33" applyNumberFormat="1" applyFont="1" applyFill="1" applyBorder="1"/>
    <xf numFmtId="0" fontId="3" fillId="0" borderId="7" xfId="28" applyNumberFormat="1" applyFont="1" applyFill="1" applyBorder="1" applyAlignment="1" applyProtection="1">
      <alignment vertical="center"/>
      <protection locked="0"/>
    </xf>
    <xf numFmtId="0" fontId="3" fillId="0" borderId="7" xfId="28" applyNumberFormat="1" applyFont="1" applyFill="1" applyBorder="1" applyAlignment="1">
      <alignment vertical="center"/>
    </xf>
    <xf numFmtId="0" fontId="8" fillId="0" borderId="9" xfId="17" applyNumberFormat="1" applyBorder="1" applyAlignment="1">
      <alignment vertical="center"/>
    </xf>
    <xf numFmtId="43" fontId="1" fillId="0" borderId="6" xfId="29" applyFont="1" applyFill="1" applyBorder="1" applyAlignment="1" applyProtection="1">
      <alignment vertical="center"/>
      <protection locked="0"/>
    </xf>
    <xf numFmtId="43" fontId="1" fillId="0" borderId="7" xfId="29" applyFont="1" applyFill="1" applyBorder="1" applyAlignment="1" applyProtection="1">
      <alignment vertical="center"/>
      <protection locked="0"/>
    </xf>
    <xf numFmtId="3" fontId="19" fillId="0" borderId="7" xfId="33" applyNumberFormat="1" applyFont="1" applyFill="1" applyBorder="1" applyAlignment="1" applyProtection="1">
      <alignment vertical="center"/>
      <protection locked="0"/>
    </xf>
    <xf numFmtId="3" fontId="1" fillId="0" borderId="7" xfId="33" applyNumberFormat="1" applyFont="1" applyFill="1" applyBorder="1" applyAlignment="1">
      <alignment vertical="center"/>
    </xf>
    <xf numFmtId="3" fontId="1" fillId="0" borderId="7" xfId="33" applyNumberFormat="1" applyFont="1" applyFill="1" applyBorder="1" applyAlignment="1" applyProtection="1">
      <alignment vertical="center"/>
      <protection locked="0"/>
    </xf>
    <xf numFmtId="3" fontId="19" fillId="0" borderId="7" xfId="33" applyNumberFormat="1" applyFont="1" applyFill="1" applyBorder="1" applyAlignment="1" applyProtection="1">
      <alignment vertical="center"/>
      <protection locked="0"/>
    </xf>
    <xf numFmtId="3" fontId="1" fillId="0" borderId="7" xfId="33" applyNumberFormat="1" applyFont="1" applyFill="1" applyBorder="1" applyAlignment="1">
      <alignment vertical="center"/>
    </xf>
    <xf numFmtId="3" fontId="23" fillId="2" borderId="15" xfId="33" applyNumberFormat="1" applyFont="1" applyFill="1" applyBorder="1" applyAlignment="1">
      <alignment vertical="center"/>
    </xf>
    <xf numFmtId="3" fontId="19" fillId="0" borderId="7" xfId="33" applyNumberFormat="1" applyFont="1" applyFill="1" applyBorder="1" applyAlignment="1">
      <alignment vertical="center"/>
    </xf>
    <xf numFmtId="3" fontId="1" fillId="0" borderId="7" xfId="33" applyNumberFormat="1" applyFont="1" applyFill="1" applyBorder="1" applyAlignment="1" applyProtection="1">
      <alignment vertical="center"/>
      <protection locked="0"/>
    </xf>
    <xf numFmtId="0" fontId="1" fillId="0" borderId="7" xfId="29" applyNumberFormat="1" applyFont="1" applyFill="1" applyBorder="1" applyAlignment="1" applyProtection="1">
      <alignment vertical="center"/>
      <protection locked="0"/>
    </xf>
    <xf numFmtId="0" fontId="1" fillId="0" borderId="7" xfId="33" applyNumberFormat="1" applyFont="1" applyFill="1" applyBorder="1" applyAlignment="1" applyProtection="1">
      <alignment vertical="center"/>
      <protection locked="0"/>
    </xf>
    <xf numFmtId="3" fontId="19" fillId="0" borderId="7" xfId="33" applyNumberFormat="1" applyFont="1" applyFill="1" applyBorder="1" applyProtection="1">
      <protection locked="0"/>
    </xf>
    <xf numFmtId="3" fontId="1" fillId="0" borderId="7" xfId="33" applyNumberFormat="1" applyFont="1" applyFill="1" applyBorder="1" applyProtection="1">
      <protection locked="0"/>
    </xf>
    <xf numFmtId="3" fontId="1" fillId="0" borderId="7" xfId="33" applyNumberFormat="1" applyFont="1" applyFill="1" applyBorder="1"/>
    <xf numFmtId="3" fontId="23" fillId="2" borderId="15" xfId="33" applyNumberFormat="1" applyFont="1" applyFill="1" applyBorder="1"/>
    <xf numFmtId="3" fontId="1" fillId="0" borderId="6" xfId="32" applyNumberFormat="1" applyFont="1" applyBorder="1" applyProtection="1">
      <protection locked="0"/>
    </xf>
    <xf numFmtId="3" fontId="1" fillId="0" borderId="7" xfId="33" applyNumberFormat="1" applyFont="1" applyFill="1" applyBorder="1" applyAlignment="1" applyProtection="1">
      <alignment vertical="center"/>
      <protection locked="0"/>
    </xf>
    <xf numFmtId="3" fontId="19" fillId="0" borderId="7" xfId="33" applyNumberFormat="1" applyFont="1" applyFill="1" applyBorder="1" applyAlignment="1" applyProtection="1">
      <alignment vertical="center"/>
      <protection locked="0"/>
    </xf>
    <xf numFmtId="3" fontId="1" fillId="2" borderId="15" xfId="33" applyNumberFormat="1" applyFont="1" applyFill="1" applyBorder="1" applyAlignment="1">
      <alignment vertical="center"/>
    </xf>
    <xf numFmtId="3" fontId="1" fillId="0" borderId="7" xfId="33" applyNumberFormat="1" applyFont="1" applyFill="1" applyBorder="1" applyAlignment="1">
      <alignment vertical="center"/>
    </xf>
    <xf numFmtId="3" fontId="1" fillId="0" borderId="9" xfId="33" applyNumberFormat="1" applyFont="1" applyFill="1" applyBorder="1"/>
    <xf numFmtId="43" fontId="1" fillId="3" borderId="7" xfId="29" applyFont="1" applyFill="1" applyBorder="1" applyAlignment="1" applyProtection="1">
      <alignment vertical="center"/>
      <protection locked="0"/>
    </xf>
    <xf numFmtId="43" fontId="1" fillId="0" borderId="13" xfId="29" applyFont="1" applyFill="1" applyBorder="1" applyAlignment="1" applyProtection="1">
      <alignment vertical="center"/>
      <protection locked="0"/>
    </xf>
    <xf numFmtId="165" fontId="19" fillId="3" borderId="7" xfId="33" applyNumberFormat="1" applyFont="1" applyFill="1" applyBorder="1" applyAlignment="1" applyProtection="1">
      <alignment vertical="center"/>
      <protection locked="0"/>
    </xf>
    <xf numFmtId="165" fontId="1" fillId="3" borderId="7" xfId="33" applyNumberFormat="1" applyFont="1" applyFill="1" applyBorder="1" applyAlignment="1" applyProtection="1">
      <alignment vertical="center"/>
      <protection locked="0"/>
    </xf>
    <xf numFmtId="165" fontId="1" fillId="3" borderId="7" xfId="33" applyNumberFormat="1" applyFont="1" applyFill="1" applyBorder="1" applyAlignment="1">
      <alignment vertical="center"/>
    </xf>
    <xf numFmtId="43" fontId="19" fillId="0" borderId="13" xfId="29" applyFont="1" applyFill="1" applyBorder="1" applyAlignment="1" applyProtection="1">
      <alignment vertical="center"/>
      <protection locked="0"/>
    </xf>
    <xf numFmtId="165" fontId="1" fillId="0" borderId="7" xfId="33" applyNumberFormat="1" applyFont="1" applyFill="1" applyBorder="1" applyAlignment="1" applyProtection="1">
      <alignment vertical="center"/>
      <protection locked="0"/>
    </xf>
    <xf numFmtId="165" fontId="1" fillId="0" borderId="7" xfId="33" applyNumberFormat="1" applyFont="1" applyFill="1" applyBorder="1" applyAlignment="1">
      <alignment vertical="center"/>
    </xf>
    <xf numFmtId="165" fontId="19" fillId="0" borderId="7" xfId="33" applyNumberFormat="1" applyFont="1" applyFill="1" applyBorder="1" applyAlignment="1" applyProtection="1">
      <alignment vertical="center"/>
      <protection locked="0"/>
    </xf>
    <xf numFmtId="165" fontId="1" fillId="0" borderId="13" xfId="33" applyNumberFormat="1" applyFont="1" applyFill="1" applyBorder="1" applyAlignment="1" applyProtection="1">
      <alignment vertical="center"/>
      <protection locked="0"/>
    </xf>
    <xf numFmtId="165" fontId="19" fillId="0" borderId="13" xfId="33" applyNumberFormat="1" applyFont="1" applyFill="1" applyBorder="1" applyAlignment="1" applyProtection="1">
      <alignment vertical="center"/>
      <protection locked="0"/>
    </xf>
    <xf numFmtId="165" fontId="1" fillId="0" borderId="13" xfId="33" applyNumberFormat="1" applyFont="1" applyFill="1" applyBorder="1" applyAlignment="1" applyProtection="1">
      <alignment vertical="center" wrapText="1"/>
      <protection locked="0"/>
    </xf>
    <xf numFmtId="165" fontId="1" fillId="0" borderId="13" xfId="33" applyNumberFormat="1" applyFont="1" applyFill="1" applyBorder="1" applyAlignment="1">
      <alignment vertical="center"/>
    </xf>
    <xf numFmtId="43" fontId="1" fillId="0" borderId="13" xfId="29" applyFont="1" applyFill="1" applyBorder="1" applyAlignment="1" applyProtection="1">
      <alignment horizontal="right" vertical="center"/>
      <protection locked="0"/>
    </xf>
    <xf numFmtId="165" fontId="19" fillId="0" borderId="13" xfId="33" applyNumberFormat="1" applyFont="1" applyFill="1" applyBorder="1" applyAlignment="1" applyProtection="1">
      <alignment horizontal="right" vertical="center"/>
      <protection locked="0"/>
    </xf>
    <xf numFmtId="165" fontId="1" fillId="0" borderId="13" xfId="33" applyNumberFormat="1" applyFont="1" applyFill="1" applyBorder="1" applyAlignment="1" applyProtection="1">
      <alignment horizontal="right" vertical="center"/>
      <protection locked="0"/>
    </xf>
    <xf numFmtId="165" fontId="1" fillId="0" borderId="13" xfId="33" applyNumberFormat="1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 indent="3"/>
    </xf>
    <xf numFmtId="0" fontId="28" fillId="0" borderId="13" xfId="0" applyFont="1" applyBorder="1" applyAlignment="1">
      <alignment horizontal="right" vertical="center"/>
    </xf>
    <xf numFmtId="0" fontId="29" fillId="0" borderId="7" xfId="0" applyFont="1" applyBorder="1" applyAlignment="1">
      <alignment horizontal="left" vertical="center" indent="6"/>
    </xf>
    <xf numFmtId="0" fontId="29" fillId="0" borderId="7" xfId="0" applyFont="1" applyBorder="1" applyAlignment="1">
      <alignment horizontal="right" vertical="top"/>
    </xf>
    <xf numFmtId="0" fontId="29" fillId="0" borderId="7" xfId="0" applyFont="1" applyBorder="1" applyAlignment="1">
      <alignment horizontal="left" vertical="center" wrapText="1" indent="6"/>
    </xf>
    <xf numFmtId="0" fontId="29" fillId="0" borderId="7" xfId="0" applyFont="1" applyBorder="1" applyAlignment="1">
      <alignment horizontal="left" indent="6"/>
    </xf>
    <xf numFmtId="0" fontId="28" fillId="0" borderId="7" xfId="0" applyFont="1" applyBorder="1" applyAlignment="1">
      <alignment horizontal="left" vertical="center" indent="3"/>
    </xf>
    <xf numFmtId="0" fontId="29" fillId="0" borderId="13" xfId="0" applyFont="1" applyBorder="1" applyAlignment="1">
      <alignment horizontal="right" vertical="center"/>
    </xf>
    <xf numFmtId="0" fontId="29" fillId="0" borderId="7" xfId="0" applyFont="1" applyBorder="1" applyAlignment="1">
      <alignment horizontal="left" vertical="center" indent="9"/>
    </xf>
    <xf numFmtId="0" fontId="29" fillId="0" borderId="7" xfId="0" applyFont="1" applyBorder="1" applyAlignment="1">
      <alignment vertical="center"/>
    </xf>
    <xf numFmtId="0" fontId="29" fillId="0" borderId="7" xfId="0" applyFont="1" applyBorder="1" applyAlignment="1">
      <alignment horizontal="center"/>
    </xf>
    <xf numFmtId="0" fontId="28" fillId="0" borderId="7" xfId="0" applyFont="1" applyBorder="1"/>
    <xf numFmtId="0" fontId="29" fillId="0" borderId="7" xfId="0" applyFont="1" applyBorder="1"/>
    <xf numFmtId="0" fontId="29" fillId="0" borderId="7" xfId="0" applyFont="1" applyBorder="1" applyAlignment="1">
      <alignment wrapText="1"/>
    </xf>
    <xf numFmtId="0" fontId="29" fillId="0" borderId="9" xfId="0" applyFont="1" applyBorder="1"/>
    <xf numFmtId="0" fontId="28" fillId="5" borderId="1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43" fontId="29" fillId="0" borderId="7" xfId="29" applyFont="1" applyBorder="1" applyAlignment="1">
      <alignment horizontal="right" vertical="top"/>
    </xf>
    <xf numFmtId="43" fontId="29" fillId="0" borderId="13" xfId="29" applyFont="1" applyBorder="1" applyAlignment="1">
      <alignment horizontal="right" vertical="center"/>
    </xf>
    <xf numFmtId="43" fontId="28" fillId="0" borderId="13" xfId="0" applyNumberFormat="1" applyFont="1" applyBorder="1" applyAlignment="1">
      <alignment horizontal="right" vertical="center"/>
    </xf>
    <xf numFmtId="43" fontId="28" fillId="0" borderId="13" xfId="29" applyFont="1" applyBorder="1" applyAlignment="1">
      <alignment horizontal="right" vertical="center"/>
    </xf>
    <xf numFmtId="0" fontId="28" fillId="5" borderId="4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43" fontId="29" fillId="0" borderId="13" xfId="0" applyNumberFormat="1" applyFont="1" applyBorder="1" applyAlignment="1">
      <alignment horizontal="right" vertical="center"/>
    </xf>
    <xf numFmtId="43" fontId="28" fillId="0" borderId="7" xfId="29" applyFont="1" applyBorder="1" applyAlignment="1">
      <alignment horizontal="right" vertical="top"/>
    </xf>
    <xf numFmtId="0" fontId="28" fillId="0" borderId="6" xfId="0" applyFont="1" applyBorder="1" applyAlignment="1">
      <alignment horizontal="left" vertical="center" indent="1"/>
    </xf>
    <xf numFmtId="0" fontId="28" fillId="0" borderId="6" xfId="0" applyFont="1" applyBorder="1" applyAlignment="1">
      <alignment horizontal="right" vertical="center"/>
    </xf>
    <xf numFmtId="0" fontId="29" fillId="0" borderId="7" xfId="0" applyFont="1" applyBorder="1" applyAlignment="1">
      <alignment horizontal="left" vertical="center" wrapText="1" indent="2"/>
    </xf>
    <xf numFmtId="0" fontId="29" fillId="0" borderId="7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 indent="1"/>
    </xf>
    <xf numFmtId="0" fontId="29" fillId="0" borderId="7" xfId="0" applyFont="1" applyBorder="1" applyAlignment="1">
      <alignment horizontal="left" vertical="center" wrapText="1" indent="3"/>
    </xf>
    <xf numFmtId="0" fontId="28" fillId="0" borderId="7" xfId="0" applyFont="1" applyBorder="1" applyAlignment="1">
      <alignment horizontal="right" vertical="center"/>
    </xf>
    <xf numFmtId="0" fontId="29" fillId="0" borderId="7" xfId="0" applyFont="1" applyBorder="1" applyAlignment="1">
      <alignment horizontal="right" vertical="center"/>
    </xf>
    <xf numFmtId="0" fontId="28" fillId="0" borderId="7" xfId="0" applyFont="1" applyBorder="1" applyAlignment="1">
      <alignment horizontal="left" wrapText="1" indent="1"/>
    </xf>
    <xf numFmtId="0" fontId="29" fillId="0" borderId="7" xfId="0" applyFont="1" applyBorder="1" applyAlignment="1">
      <alignment horizontal="left" wrapText="1" indent="2"/>
    </xf>
  </cellXfs>
  <cellStyles count="34">
    <cellStyle name="Millares" xfId="29" builtinId="3"/>
    <cellStyle name="Millares 10" xfId="22" xr:uid="{BBBA96CC-25B7-44D2-AB0E-F136BA62E72C}"/>
    <cellStyle name="Millares 11" xfId="24" xr:uid="{C8A7A65C-4C37-478D-85E6-14FC1880C0F5}"/>
    <cellStyle name="Millares 12" xfId="26" xr:uid="{27931F7C-579A-467C-A20F-5E3D4EEF98AC}"/>
    <cellStyle name="Millares 13" xfId="28" xr:uid="{3ECDBCB7-CAD0-4E5F-8A73-EF1B42F93D38}"/>
    <cellStyle name="Millares 14" xfId="31" xr:uid="{83930253-013D-464F-A183-3DF20016F743}"/>
    <cellStyle name="Millares 15" xfId="33" xr:uid="{80478D2B-CA69-4718-905E-F1BB112C42B2}"/>
    <cellStyle name="Millares 2" xfId="5" xr:uid="{00000000-0005-0000-0000-000001000000}"/>
    <cellStyle name="Millares 3" xfId="8" xr:uid="{00000000-0005-0000-0000-000002000000}"/>
    <cellStyle name="Millares 4" xfId="10" xr:uid="{00000000-0005-0000-0000-000003000000}"/>
    <cellStyle name="Millares 5" xfId="12" xr:uid="{00000000-0005-0000-0000-000004000000}"/>
    <cellStyle name="Millares 6" xfId="14" xr:uid="{DC9C0C49-EEF9-4973-968B-EE1C38EE540A}"/>
    <cellStyle name="Millares 7" xfId="16" xr:uid="{FEF2D651-3051-4716-82FD-760226B20125}"/>
    <cellStyle name="Millares 8" xfId="18" xr:uid="{4DD57DDE-A53B-4580-8DEB-86652AE39D06}"/>
    <cellStyle name="Millares 9" xfId="20" xr:uid="{7BED21F6-1384-437D-A97B-CA1C6C73EAE3}"/>
    <cellStyle name="Moneda 2" xfId="3" xr:uid="{00000000-0005-0000-0000-000005000000}"/>
    <cellStyle name="Normal" xfId="0" builtinId="0"/>
    <cellStyle name="Normal 10" xfId="19" xr:uid="{A150B309-82CD-4FCA-A955-C8AB1FFC09AA}"/>
    <cellStyle name="Normal 11" xfId="21" xr:uid="{17D4E039-A1F3-4E0A-AB0B-8C7044352234}"/>
    <cellStyle name="Normal 12" xfId="23" xr:uid="{8A10BA8C-0357-4A6F-9C4A-C94CEE34178B}"/>
    <cellStyle name="Normal 13" xfId="25" xr:uid="{7A3DB358-A097-46A7-89B7-D2D56CBF0B61}"/>
    <cellStyle name="Normal 14" xfId="27" xr:uid="{BE914147-A965-4E31-A779-11258C278B7B}"/>
    <cellStyle name="Normal 15" xfId="30" xr:uid="{8795C515-FF2C-4320-8DAD-743AC82015EE}"/>
    <cellStyle name="Normal 16" xfId="32" xr:uid="{1E54F635-E800-471F-B886-88A84EDD193E}"/>
    <cellStyle name="Normal 2" xfId="1" xr:uid="{00000000-0005-0000-0000-000007000000}"/>
    <cellStyle name="Normal 2 2" xfId="2" xr:uid="{00000000-0005-0000-0000-000008000000}"/>
    <cellStyle name="Normal 3" xfId="4" xr:uid="{00000000-0005-0000-0000-000009000000}"/>
    <cellStyle name="Normal 3 2" xfId="6" xr:uid="{00000000-0005-0000-0000-00000A000000}"/>
    <cellStyle name="Normal 4" xfId="7" xr:uid="{00000000-0005-0000-0000-00000B000000}"/>
    <cellStyle name="Normal 5" xfId="9" xr:uid="{00000000-0005-0000-0000-00000C000000}"/>
    <cellStyle name="Normal 6" xfId="11" xr:uid="{00000000-0005-0000-0000-00000D000000}"/>
    <cellStyle name="Normal 7" xfId="13" xr:uid="{2833BF52-E383-46FE-B80C-CF09960D6B56}"/>
    <cellStyle name="Normal 8" xfId="15" xr:uid="{E133158E-A850-4A23-B4D4-2E317462297C}"/>
    <cellStyle name="Normal 9" xfId="17" xr:uid="{5A5B24F8-541A-4AFB-A61C-1E549C45C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116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5"/>
  <sheetViews>
    <sheetView topLeftCell="A7" zoomScaleNormal="100" workbookViewId="0">
      <selection activeCell="D24" sqref="D24"/>
    </sheetView>
  </sheetViews>
  <sheetFormatPr baseColWidth="10" defaultRowHeight="12.75" x14ac:dyDescent="0.2"/>
  <cols>
    <col min="1" max="1" width="66" customWidth="1"/>
    <col min="2" max="2" width="21.5" customWidth="1"/>
    <col min="3" max="3" width="19.83203125" customWidth="1"/>
    <col min="4" max="4" width="19.1640625" customWidth="1"/>
    <col min="5" max="5" width="19.33203125" customWidth="1"/>
    <col min="6" max="6" width="18" customWidth="1"/>
    <col min="7" max="7" width="21.5" customWidth="1"/>
  </cols>
  <sheetData>
    <row r="1" spans="1:7" ht="15" x14ac:dyDescent="0.2">
      <c r="A1" s="140" t="s">
        <v>444</v>
      </c>
      <c r="B1" s="141"/>
      <c r="C1" s="141"/>
      <c r="D1" s="141"/>
      <c r="E1" s="141"/>
      <c r="F1" s="141"/>
      <c r="G1" s="142"/>
    </row>
    <row r="2" spans="1:7" ht="15" x14ac:dyDescent="0.2">
      <c r="A2" s="143" t="s">
        <v>387</v>
      </c>
      <c r="B2" s="144"/>
      <c r="C2" s="144"/>
      <c r="D2" s="144"/>
      <c r="E2" s="144"/>
      <c r="F2" s="144"/>
      <c r="G2" s="145"/>
    </row>
    <row r="3" spans="1:7" ht="15" x14ac:dyDescent="0.2">
      <c r="A3" s="143" t="s">
        <v>413</v>
      </c>
      <c r="B3" s="144"/>
      <c r="C3" s="144"/>
      <c r="D3" s="144"/>
      <c r="E3" s="144"/>
      <c r="F3" s="144"/>
      <c r="G3" s="145"/>
    </row>
    <row r="4" spans="1:7" ht="15" x14ac:dyDescent="0.2">
      <c r="A4" s="143" t="s">
        <v>453</v>
      </c>
      <c r="B4" s="144"/>
      <c r="C4" s="144"/>
      <c r="D4" s="144"/>
      <c r="E4" s="144"/>
      <c r="F4" s="144"/>
      <c r="G4" s="145"/>
    </row>
    <row r="5" spans="1:7" ht="15" x14ac:dyDescent="0.2">
      <c r="A5" s="146" t="s">
        <v>378</v>
      </c>
      <c r="B5" s="147"/>
      <c r="C5" s="147"/>
      <c r="D5" s="147"/>
      <c r="E5" s="147"/>
      <c r="F5" s="147"/>
      <c r="G5" s="148"/>
    </row>
    <row r="6" spans="1:7" ht="15" x14ac:dyDescent="0.2">
      <c r="A6" s="150" t="s">
        <v>414</v>
      </c>
      <c r="B6" s="152" t="s">
        <v>269</v>
      </c>
      <c r="C6" s="152"/>
      <c r="D6" s="152"/>
      <c r="E6" s="152"/>
      <c r="F6" s="152"/>
      <c r="G6" s="152" t="s">
        <v>274</v>
      </c>
    </row>
    <row r="7" spans="1:7" ht="30" x14ac:dyDescent="0.2">
      <c r="A7" s="151"/>
      <c r="B7" s="25" t="s">
        <v>270</v>
      </c>
      <c r="C7" s="60" t="s">
        <v>393</v>
      </c>
      <c r="D7" s="60" t="s">
        <v>204</v>
      </c>
      <c r="E7" s="60" t="s">
        <v>166</v>
      </c>
      <c r="F7" s="60" t="s">
        <v>181</v>
      </c>
      <c r="G7" s="164"/>
    </row>
    <row r="8" spans="1:7" ht="15" x14ac:dyDescent="0.2">
      <c r="A8" s="43" t="s">
        <v>415</v>
      </c>
      <c r="B8" s="126">
        <v>11020599.050000001</v>
      </c>
      <c r="C8" s="126">
        <v>108000</v>
      </c>
      <c r="D8" s="126">
        <v>11128599.050000001</v>
      </c>
      <c r="E8" s="126">
        <v>4353209.13</v>
      </c>
      <c r="F8" s="126">
        <v>4353209.13</v>
      </c>
      <c r="G8" s="126">
        <v>6775389.9200000009</v>
      </c>
    </row>
    <row r="9" spans="1:7" ht="15" x14ac:dyDescent="0.2">
      <c r="A9" s="26" t="s">
        <v>416</v>
      </c>
      <c r="B9" s="227">
        <v>11020599.050000001</v>
      </c>
      <c r="C9" s="227">
        <v>108000</v>
      </c>
      <c r="D9" s="227">
        <v>11128599.050000001</v>
      </c>
      <c r="E9" s="227">
        <v>4353209.13</v>
      </c>
      <c r="F9" s="227">
        <v>4353209.13</v>
      </c>
      <c r="G9" s="227">
        <v>6775389.9200000009</v>
      </c>
    </row>
    <row r="10" spans="1:7" ht="15" x14ac:dyDescent="0.2">
      <c r="A10" s="26" t="s">
        <v>417</v>
      </c>
      <c r="B10" s="229">
        <v>0</v>
      </c>
      <c r="C10" s="229">
        <v>0</v>
      </c>
      <c r="D10" s="229">
        <v>0</v>
      </c>
      <c r="E10" s="229">
        <v>0</v>
      </c>
      <c r="F10" s="229">
        <v>0</v>
      </c>
      <c r="G10" s="229">
        <v>0</v>
      </c>
    </row>
    <row r="11" spans="1:7" ht="15" x14ac:dyDescent="0.2">
      <c r="A11" s="26" t="s">
        <v>418</v>
      </c>
      <c r="B11" s="229">
        <v>0</v>
      </c>
      <c r="C11" s="229">
        <v>0</v>
      </c>
      <c r="D11" s="229">
        <v>0</v>
      </c>
      <c r="E11" s="229">
        <v>0</v>
      </c>
      <c r="F11" s="229">
        <v>0</v>
      </c>
      <c r="G11" s="229">
        <v>0</v>
      </c>
    </row>
    <row r="12" spans="1:7" ht="15" x14ac:dyDescent="0.2">
      <c r="A12" s="44" t="s">
        <v>419</v>
      </c>
      <c r="B12" s="229">
        <v>0</v>
      </c>
      <c r="C12" s="229">
        <v>0</v>
      </c>
      <c r="D12" s="229">
        <v>0</v>
      </c>
      <c r="E12" s="229">
        <v>0</v>
      </c>
      <c r="F12" s="229">
        <v>0</v>
      </c>
      <c r="G12" s="229">
        <v>0</v>
      </c>
    </row>
    <row r="13" spans="1:7" ht="15" x14ac:dyDescent="0.2">
      <c r="A13" s="44" t="s">
        <v>420</v>
      </c>
      <c r="B13" s="229">
        <v>0</v>
      </c>
      <c r="C13" s="229">
        <v>0</v>
      </c>
      <c r="D13" s="229">
        <v>0</v>
      </c>
      <c r="E13" s="229">
        <v>0</v>
      </c>
      <c r="F13" s="229">
        <v>0</v>
      </c>
      <c r="G13" s="229">
        <v>0</v>
      </c>
    </row>
    <row r="14" spans="1:7" ht="15" x14ac:dyDescent="0.2">
      <c r="A14" s="26" t="s">
        <v>421</v>
      </c>
      <c r="B14" s="229">
        <v>0</v>
      </c>
      <c r="C14" s="229">
        <v>0</v>
      </c>
      <c r="D14" s="229">
        <v>0</v>
      </c>
      <c r="E14" s="229">
        <v>0</v>
      </c>
      <c r="F14" s="229">
        <v>0</v>
      </c>
      <c r="G14" s="229">
        <v>0</v>
      </c>
    </row>
    <row r="15" spans="1:7" ht="30" customHeight="1" x14ac:dyDescent="0.2">
      <c r="A15" s="58" t="s">
        <v>422</v>
      </c>
      <c r="B15" s="229">
        <v>0</v>
      </c>
      <c r="C15" s="229">
        <v>0</v>
      </c>
      <c r="D15" s="229">
        <v>0</v>
      </c>
      <c r="E15" s="229">
        <v>0</v>
      </c>
      <c r="F15" s="229">
        <v>0</v>
      </c>
      <c r="G15" s="229">
        <v>0</v>
      </c>
    </row>
    <row r="16" spans="1:7" ht="15" x14ac:dyDescent="0.2">
      <c r="A16" s="44" t="s">
        <v>423</v>
      </c>
      <c r="B16" s="229">
        <v>0</v>
      </c>
      <c r="C16" s="229">
        <v>0</v>
      </c>
      <c r="D16" s="229">
        <v>0</v>
      </c>
      <c r="E16" s="229">
        <v>0</v>
      </c>
      <c r="F16" s="229">
        <v>0</v>
      </c>
      <c r="G16" s="229">
        <v>0</v>
      </c>
    </row>
    <row r="17" spans="1:7" ht="15" x14ac:dyDescent="0.2">
      <c r="A17" s="44" t="s">
        <v>424</v>
      </c>
      <c r="B17" s="229">
        <v>0</v>
      </c>
      <c r="C17" s="229">
        <v>0</v>
      </c>
      <c r="D17" s="229">
        <v>0</v>
      </c>
      <c r="E17" s="229">
        <v>0</v>
      </c>
      <c r="F17" s="229">
        <v>0</v>
      </c>
      <c r="G17" s="229">
        <v>0</v>
      </c>
    </row>
    <row r="18" spans="1:7" ht="15" x14ac:dyDescent="0.2">
      <c r="A18" s="26" t="s">
        <v>425</v>
      </c>
      <c r="B18" s="229">
        <v>0</v>
      </c>
      <c r="C18" s="229">
        <v>0</v>
      </c>
      <c r="D18" s="229">
        <v>0</v>
      </c>
      <c r="E18" s="229">
        <v>0</v>
      </c>
      <c r="F18" s="229">
        <v>0</v>
      </c>
      <c r="G18" s="229">
        <v>0</v>
      </c>
    </row>
    <row r="19" spans="1:7" ht="15" x14ac:dyDescent="0.2">
      <c r="A19" s="27"/>
      <c r="B19" s="230"/>
      <c r="C19" s="230"/>
      <c r="D19" s="230"/>
      <c r="E19" s="230"/>
      <c r="F19" s="230"/>
      <c r="G19" s="230"/>
    </row>
    <row r="20" spans="1:7" ht="15" x14ac:dyDescent="0.25">
      <c r="A20" s="59" t="s">
        <v>426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ht="15" x14ac:dyDescent="0.2">
      <c r="A21" s="26" t="s">
        <v>416</v>
      </c>
      <c r="B21" s="229">
        <v>0</v>
      </c>
      <c r="C21" s="229">
        <v>0</v>
      </c>
      <c r="D21" s="229">
        <v>0</v>
      </c>
      <c r="E21" s="229">
        <v>0</v>
      </c>
      <c r="F21" s="229">
        <v>0</v>
      </c>
      <c r="G21" s="229">
        <v>0</v>
      </c>
    </row>
    <row r="22" spans="1:7" ht="15" x14ac:dyDescent="0.2">
      <c r="A22" s="26" t="s">
        <v>417</v>
      </c>
      <c r="B22" s="229">
        <v>0</v>
      </c>
      <c r="C22" s="229">
        <v>0</v>
      </c>
      <c r="D22" s="229">
        <v>0</v>
      </c>
      <c r="E22" s="229">
        <v>0</v>
      </c>
      <c r="F22" s="229">
        <v>0</v>
      </c>
      <c r="G22" s="229">
        <v>0</v>
      </c>
    </row>
    <row r="23" spans="1:7" ht="15" x14ac:dyDescent="0.2">
      <c r="A23" s="26" t="s">
        <v>418</v>
      </c>
      <c r="B23" s="229">
        <v>0</v>
      </c>
      <c r="C23" s="229">
        <v>0</v>
      </c>
      <c r="D23" s="229">
        <v>0</v>
      </c>
      <c r="E23" s="229">
        <v>0</v>
      </c>
      <c r="F23" s="229">
        <v>0</v>
      </c>
      <c r="G23" s="229">
        <v>0</v>
      </c>
    </row>
    <row r="24" spans="1:7" ht="15" x14ac:dyDescent="0.2">
      <c r="A24" s="44" t="s">
        <v>419</v>
      </c>
      <c r="B24" s="229">
        <v>0</v>
      </c>
      <c r="C24" s="229">
        <v>0</v>
      </c>
      <c r="D24" s="229">
        <v>0</v>
      </c>
      <c r="E24" s="229">
        <v>0</v>
      </c>
      <c r="F24" s="229">
        <v>0</v>
      </c>
      <c r="G24" s="229">
        <v>0</v>
      </c>
    </row>
    <row r="25" spans="1:7" ht="15" x14ac:dyDescent="0.2">
      <c r="A25" s="44" t="s">
        <v>420</v>
      </c>
      <c r="B25" s="229">
        <v>0</v>
      </c>
      <c r="C25" s="229">
        <v>0</v>
      </c>
      <c r="D25" s="229">
        <v>0</v>
      </c>
      <c r="E25" s="229">
        <v>0</v>
      </c>
      <c r="F25" s="229">
        <v>0</v>
      </c>
      <c r="G25" s="229">
        <v>0</v>
      </c>
    </row>
    <row r="26" spans="1:7" ht="15" x14ac:dyDescent="0.2">
      <c r="A26" s="26" t="s">
        <v>421</v>
      </c>
      <c r="B26" s="229">
        <v>0</v>
      </c>
      <c r="C26" s="229">
        <v>0</v>
      </c>
      <c r="D26" s="229">
        <v>0</v>
      </c>
      <c r="E26" s="229">
        <v>0</v>
      </c>
      <c r="F26" s="229">
        <v>0</v>
      </c>
      <c r="G26" s="229">
        <v>0</v>
      </c>
    </row>
    <row r="27" spans="1:7" ht="47.25" customHeight="1" x14ac:dyDescent="0.2">
      <c r="A27" s="58" t="s">
        <v>422</v>
      </c>
      <c r="B27" s="229">
        <v>0</v>
      </c>
      <c r="C27" s="229">
        <v>0</v>
      </c>
      <c r="D27" s="229">
        <v>0</v>
      </c>
      <c r="E27" s="229">
        <v>0</v>
      </c>
      <c r="F27" s="229">
        <v>0</v>
      </c>
      <c r="G27" s="229">
        <v>0</v>
      </c>
    </row>
    <row r="28" spans="1:7" ht="15" x14ac:dyDescent="0.2">
      <c r="A28" s="44" t="s">
        <v>423</v>
      </c>
      <c r="B28" s="229">
        <v>0</v>
      </c>
      <c r="C28" s="229">
        <v>0</v>
      </c>
      <c r="D28" s="229">
        <v>0</v>
      </c>
      <c r="E28" s="229">
        <v>0</v>
      </c>
      <c r="F28" s="229">
        <v>0</v>
      </c>
      <c r="G28" s="229">
        <v>0</v>
      </c>
    </row>
    <row r="29" spans="1:7" ht="15" x14ac:dyDescent="0.2">
      <c r="A29" s="44" t="s">
        <v>424</v>
      </c>
      <c r="B29" s="229">
        <v>0</v>
      </c>
      <c r="C29" s="229">
        <v>0</v>
      </c>
      <c r="D29" s="229">
        <v>0</v>
      </c>
      <c r="E29" s="229">
        <v>0</v>
      </c>
      <c r="F29" s="229">
        <v>0</v>
      </c>
      <c r="G29" s="229">
        <v>0</v>
      </c>
    </row>
    <row r="30" spans="1:7" ht="15" x14ac:dyDescent="0.2">
      <c r="A30" s="26" t="s">
        <v>425</v>
      </c>
      <c r="B30" s="229">
        <v>0</v>
      </c>
      <c r="C30" s="229">
        <v>0</v>
      </c>
      <c r="D30" s="229">
        <v>0</v>
      </c>
      <c r="E30" s="229">
        <v>0</v>
      </c>
      <c r="F30" s="229">
        <v>0</v>
      </c>
      <c r="G30" s="229">
        <v>0</v>
      </c>
    </row>
    <row r="31" spans="1:7" ht="15" x14ac:dyDescent="0.2">
      <c r="A31" s="27"/>
      <c r="B31" s="230"/>
      <c r="C31" s="230"/>
      <c r="D31" s="230"/>
      <c r="E31" s="230"/>
      <c r="F31" s="230"/>
      <c r="G31" s="230"/>
    </row>
    <row r="32" spans="1:7" ht="15" x14ac:dyDescent="0.2">
      <c r="A32" s="28" t="s">
        <v>427</v>
      </c>
      <c r="B32" s="126">
        <v>11020599.050000001</v>
      </c>
      <c r="C32" s="126">
        <v>108000</v>
      </c>
      <c r="D32" s="126">
        <v>11128599.050000001</v>
      </c>
      <c r="E32" s="126">
        <v>4353209.13</v>
      </c>
      <c r="F32" s="126">
        <v>4353209.13</v>
      </c>
      <c r="G32" s="126">
        <v>6775389.9200000009</v>
      </c>
    </row>
    <row r="33" spans="1:7" ht="15" x14ac:dyDescent="0.25">
      <c r="A33" s="29"/>
      <c r="B33" s="116"/>
      <c r="C33" s="116"/>
      <c r="D33" s="116"/>
      <c r="E33" s="116"/>
      <c r="F33" s="116"/>
      <c r="G33" s="116"/>
    </row>
    <row r="35" spans="1:7" x14ac:dyDescent="0.2">
      <c r="A35" s="9" t="s">
        <v>428</v>
      </c>
    </row>
  </sheetData>
  <protectedRanges>
    <protectedRange sqref="A35" name="Rango1_1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EAD7-215B-4785-96FD-310D647529AE}">
  <dimension ref="A1:G37"/>
  <sheetViews>
    <sheetView zoomScale="90" zoomScaleNormal="90" workbookViewId="0">
      <selection activeCell="B12" sqref="B12"/>
    </sheetView>
  </sheetViews>
  <sheetFormatPr baseColWidth="10" defaultRowHeight="12.75" x14ac:dyDescent="0.2"/>
  <cols>
    <col min="1" max="1" width="101.83203125" customWidth="1"/>
    <col min="2" max="2" width="27.33203125" customWidth="1"/>
    <col min="3" max="3" width="20.33203125" customWidth="1"/>
    <col min="4" max="4" width="20.5" customWidth="1"/>
    <col min="5" max="5" width="21.83203125" customWidth="1"/>
    <col min="6" max="6" width="21.5" customWidth="1"/>
    <col min="7" max="7" width="21.6640625" customWidth="1"/>
  </cols>
  <sheetData>
    <row r="1" spans="1:7" ht="15" x14ac:dyDescent="0.2">
      <c r="A1" s="249" t="s">
        <v>488</v>
      </c>
      <c r="B1" s="250"/>
      <c r="C1" s="250"/>
      <c r="D1" s="250"/>
      <c r="E1" s="250"/>
      <c r="F1" s="250"/>
      <c r="G1" s="250"/>
    </row>
    <row r="2" spans="1:7" ht="15" x14ac:dyDescent="0.2">
      <c r="A2" s="251" t="s">
        <v>454</v>
      </c>
      <c r="B2" s="252"/>
      <c r="C2" s="252"/>
      <c r="D2" s="252"/>
      <c r="E2" s="252"/>
      <c r="F2" s="252"/>
      <c r="G2" s="252"/>
    </row>
    <row r="3" spans="1:7" ht="15" x14ac:dyDescent="0.2">
      <c r="A3" s="251" t="s">
        <v>378</v>
      </c>
      <c r="B3" s="252"/>
      <c r="C3" s="252"/>
      <c r="D3" s="252"/>
      <c r="E3" s="252"/>
      <c r="F3" s="252"/>
      <c r="G3" s="252"/>
    </row>
    <row r="4" spans="1:7" ht="15" x14ac:dyDescent="0.2">
      <c r="A4" s="253" t="s">
        <v>455</v>
      </c>
      <c r="B4" s="254"/>
      <c r="C4" s="254"/>
      <c r="D4" s="254"/>
      <c r="E4" s="254"/>
      <c r="F4" s="254"/>
      <c r="G4" s="254"/>
    </row>
    <row r="5" spans="1:7" ht="30" x14ac:dyDescent="0.2">
      <c r="A5" s="255" t="s">
        <v>456</v>
      </c>
      <c r="B5" s="232" t="s">
        <v>457</v>
      </c>
      <c r="C5" s="257" t="s">
        <v>459</v>
      </c>
      <c r="D5" s="257" t="s">
        <v>460</v>
      </c>
      <c r="E5" s="257" t="s">
        <v>461</v>
      </c>
      <c r="F5" s="257" t="s">
        <v>462</v>
      </c>
      <c r="G5" s="257" t="s">
        <v>463</v>
      </c>
    </row>
    <row r="6" spans="1:7" ht="45" x14ac:dyDescent="0.2">
      <c r="A6" s="256"/>
      <c r="B6" s="233" t="s">
        <v>458</v>
      </c>
      <c r="C6" s="258"/>
      <c r="D6" s="258"/>
      <c r="E6" s="258"/>
      <c r="F6" s="258"/>
      <c r="G6" s="258"/>
    </row>
    <row r="7" spans="1:7" ht="15" x14ac:dyDescent="0.2">
      <c r="A7" s="234" t="s">
        <v>464</v>
      </c>
      <c r="B7" s="235">
        <v>0</v>
      </c>
      <c r="C7" s="235">
        <v>0</v>
      </c>
      <c r="D7" s="235">
        <v>0</v>
      </c>
      <c r="E7" s="235">
        <v>0</v>
      </c>
      <c r="F7" s="235">
        <v>0</v>
      </c>
      <c r="G7" s="235">
        <v>0</v>
      </c>
    </row>
    <row r="8" spans="1:7" ht="15" x14ac:dyDescent="0.2">
      <c r="A8" s="236" t="s">
        <v>465</v>
      </c>
      <c r="B8" s="237">
        <v>0</v>
      </c>
      <c r="C8" s="237">
        <v>0</v>
      </c>
      <c r="D8" s="237">
        <v>0</v>
      </c>
      <c r="E8" s="237">
        <v>0</v>
      </c>
      <c r="F8" s="237">
        <v>0</v>
      </c>
      <c r="G8" s="237">
        <v>0</v>
      </c>
    </row>
    <row r="9" spans="1:7" ht="15" x14ac:dyDescent="0.2">
      <c r="A9" s="236" t="s">
        <v>466</v>
      </c>
      <c r="B9" s="237">
        <v>0</v>
      </c>
      <c r="C9" s="237">
        <v>0</v>
      </c>
      <c r="D9" s="237">
        <v>0</v>
      </c>
      <c r="E9" s="237">
        <v>0</v>
      </c>
      <c r="F9" s="237">
        <v>0</v>
      </c>
      <c r="G9" s="237">
        <v>0</v>
      </c>
    </row>
    <row r="10" spans="1:7" ht="15" x14ac:dyDescent="0.2">
      <c r="A10" s="236" t="s">
        <v>467</v>
      </c>
      <c r="B10" s="237">
        <v>0</v>
      </c>
      <c r="C10" s="237">
        <v>0</v>
      </c>
      <c r="D10" s="237">
        <v>0</v>
      </c>
      <c r="E10" s="237">
        <v>0</v>
      </c>
      <c r="F10" s="237">
        <v>0</v>
      </c>
      <c r="G10" s="237">
        <v>0</v>
      </c>
    </row>
    <row r="11" spans="1:7" ht="15" x14ac:dyDescent="0.2">
      <c r="A11" s="236" t="s">
        <v>468</v>
      </c>
      <c r="B11" s="237">
        <v>0</v>
      </c>
      <c r="C11" s="237">
        <v>0</v>
      </c>
      <c r="D11" s="237">
        <v>0</v>
      </c>
      <c r="E11" s="237">
        <v>0</v>
      </c>
      <c r="F11" s="237">
        <v>0</v>
      </c>
      <c r="G11" s="237">
        <v>0</v>
      </c>
    </row>
    <row r="12" spans="1:7" ht="15" x14ac:dyDescent="0.2">
      <c r="A12" s="236" t="s">
        <v>469</v>
      </c>
      <c r="B12" s="193">
        <v>96200</v>
      </c>
      <c r="C12" s="259">
        <f>+B12*1.04</f>
        <v>100048</v>
      </c>
      <c r="D12" s="259">
        <f t="shared" ref="D12:G12" si="0">+C12*1.04</f>
        <v>104049.92</v>
      </c>
      <c r="E12" s="259">
        <f t="shared" si="0"/>
        <v>108211.91680000001</v>
      </c>
      <c r="F12" s="259">
        <f t="shared" si="0"/>
        <v>112540.39347200001</v>
      </c>
      <c r="G12" s="259">
        <f t="shared" si="0"/>
        <v>117042.00921088002</v>
      </c>
    </row>
    <row r="13" spans="1:7" ht="15" x14ac:dyDescent="0.2">
      <c r="A13" s="236" t="s">
        <v>470</v>
      </c>
      <c r="B13" s="237">
        <v>0</v>
      </c>
      <c r="C13" s="237">
        <v>0</v>
      </c>
      <c r="D13" s="237">
        <v>0</v>
      </c>
      <c r="E13" s="237">
        <v>0</v>
      </c>
      <c r="F13" s="237">
        <v>0</v>
      </c>
      <c r="G13" s="237">
        <v>0</v>
      </c>
    </row>
    <row r="14" spans="1:7" ht="16.5" customHeight="1" x14ac:dyDescent="0.2">
      <c r="A14" s="238" t="s">
        <v>471</v>
      </c>
      <c r="B14" s="193">
        <v>6197150</v>
      </c>
      <c r="C14" s="259">
        <f>+B14*1.04</f>
        <v>6445036</v>
      </c>
      <c r="D14" s="259">
        <f t="shared" ref="D14:G14" si="1">+C14*1.04</f>
        <v>6702837.4400000004</v>
      </c>
      <c r="E14" s="259">
        <f t="shared" si="1"/>
        <v>6970950.9376000008</v>
      </c>
      <c r="F14" s="259">
        <f t="shared" si="1"/>
        <v>7249788.9751040014</v>
      </c>
      <c r="G14" s="259">
        <f t="shared" si="1"/>
        <v>7539780.5341081619</v>
      </c>
    </row>
    <row r="15" spans="1:7" ht="15" x14ac:dyDescent="0.2">
      <c r="A15" s="236" t="s">
        <v>472</v>
      </c>
      <c r="B15" s="237">
        <v>0</v>
      </c>
      <c r="C15" s="237">
        <v>0</v>
      </c>
      <c r="D15" s="237">
        <v>0</v>
      </c>
      <c r="E15" s="237">
        <v>0</v>
      </c>
      <c r="F15" s="237">
        <v>0</v>
      </c>
      <c r="G15" s="237">
        <v>0</v>
      </c>
    </row>
    <row r="16" spans="1:7" ht="15" x14ac:dyDescent="0.2">
      <c r="A16" s="236" t="s">
        <v>473</v>
      </c>
      <c r="B16" s="237">
        <v>0</v>
      </c>
      <c r="C16" s="237">
        <v>0</v>
      </c>
      <c r="D16" s="237">
        <v>0</v>
      </c>
      <c r="E16" s="237">
        <v>0</v>
      </c>
      <c r="F16" s="237">
        <v>0</v>
      </c>
      <c r="G16" s="237">
        <v>0</v>
      </c>
    </row>
    <row r="17" spans="1:7" ht="15" x14ac:dyDescent="0.2">
      <c r="A17" s="236" t="s">
        <v>474</v>
      </c>
      <c r="B17" s="237">
        <v>0</v>
      </c>
      <c r="C17" s="237">
        <v>0</v>
      </c>
      <c r="D17" s="237">
        <v>0</v>
      </c>
      <c r="E17" s="237">
        <v>0</v>
      </c>
      <c r="F17" s="237">
        <v>0</v>
      </c>
      <c r="G17" s="237">
        <v>0</v>
      </c>
    </row>
    <row r="18" spans="1:7" ht="15" x14ac:dyDescent="0.2">
      <c r="A18" s="236" t="s">
        <v>475</v>
      </c>
      <c r="B18" s="237">
        <v>0</v>
      </c>
      <c r="C18" s="237">
        <v>0</v>
      </c>
      <c r="D18" s="237">
        <v>0</v>
      </c>
      <c r="E18" s="237">
        <v>0</v>
      </c>
      <c r="F18" s="237">
        <v>0</v>
      </c>
      <c r="G18" s="237">
        <v>0</v>
      </c>
    </row>
    <row r="19" spans="1:7" ht="15" x14ac:dyDescent="0.25">
      <c r="A19" s="239" t="s">
        <v>476</v>
      </c>
      <c r="B19" s="237">
        <v>0</v>
      </c>
      <c r="C19" s="237">
        <v>0</v>
      </c>
      <c r="D19" s="237">
        <v>0</v>
      </c>
      <c r="E19" s="237">
        <v>0</v>
      </c>
      <c r="F19" s="237">
        <v>0</v>
      </c>
      <c r="G19" s="237">
        <v>0</v>
      </c>
    </row>
    <row r="20" spans="1:7" ht="15" x14ac:dyDescent="0.2">
      <c r="A20" s="236"/>
      <c r="B20" s="237"/>
      <c r="C20" s="237"/>
      <c r="D20" s="237"/>
      <c r="E20" s="237"/>
      <c r="F20" s="237"/>
      <c r="G20" s="237"/>
    </row>
    <row r="21" spans="1:7" ht="15" x14ac:dyDescent="0.2">
      <c r="A21" s="240" t="s">
        <v>477</v>
      </c>
      <c r="B21" s="235">
        <v>0</v>
      </c>
      <c r="C21" s="235">
        <v>0</v>
      </c>
      <c r="D21" s="235">
        <v>0</v>
      </c>
      <c r="E21" s="235">
        <v>0</v>
      </c>
      <c r="F21" s="235">
        <v>0</v>
      </c>
      <c r="G21" s="235">
        <v>0</v>
      </c>
    </row>
    <row r="22" spans="1:7" ht="15" x14ac:dyDescent="0.2">
      <c r="A22" s="236" t="s">
        <v>478</v>
      </c>
      <c r="B22" s="241">
        <v>0</v>
      </c>
      <c r="C22" s="241">
        <v>0</v>
      </c>
      <c r="D22" s="241">
        <v>0</v>
      </c>
      <c r="E22" s="241">
        <v>0</v>
      </c>
      <c r="F22" s="241">
        <v>0</v>
      </c>
      <c r="G22" s="241">
        <v>0</v>
      </c>
    </row>
    <row r="23" spans="1:7" ht="15" x14ac:dyDescent="0.2">
      <c r="A23" s="236" t="s">
        <v>479</v>
      </c>
      <c r="B23" s="241">
        <v>0</v>
      </c>
      <c r="C23" s="241">
        <v>0</v>
      </c>
      <c r="D23" s="241">
        <v>0</v>
      </c>
      <c r="E23" s="241">
        <v>0</v>
      </c>
      <c r="F23" s="241">
        <v>0</v>
      </c>
      <c r="G23" s="241">
        <v>0</v>
      </c>
    </row>
    <row r="24" spans="1:7" ht="15" x14ac:dyDescent="0.2">
      <c r="A24" s="236" t="s">
        <v>480</v>
      </c>
      <c r="B24" s="241">
        <v>0</v>
      </c>
      <c r="C24" s="241">
        <v>0</v>
      </c>
      <c r="D24" s="241">
        <v>0</v>
      </c>
      <c r="E24" s="241">
        <v>0</v>
      </c>
      <c r="F24" s="241">
        <v>0</v>
      </c>
      <c r="G24" s="241">
        <v>0</v>
      </c>
    </row>
    <row r="25" spans="1:7" ht="21" customHeight="1" x14ac:dyDescent="0.2">
      <c r="A25" s="238" t="s">
        <v>481</v>
      </c>
      <c r="B25" s="193">
        <v>10519297.08</v>
      </c>
      <c r="C25" s="260">
        <f>+B25*1.04</f>
        <v>10940068.963200001</v>
      </c>
      <c r="D25" s="260">
        <f t="shared" ref="D25:G25" si="2">+C25*1.04</f>
        <v>11377671.721728001</v>
      </c>
      <c r="E25" s="260">
        <f t="shared" si="2"/>
        <v>11832778.590597121</v>
      </c>
      <c r="F25" s="260">
        <f t="shared" si="2"/>
        <v>12306089.734221006</v>
      </c>
      <c r="G25" s="260">
        <f t="shared" si="2"/>
        <v>12798333.323589846</v>
      </c>
    </row>
    <row r="26" spans="1:7" ht="17.25" customHeight="1" x14ac:dyDescent="0.2">
      <c r="A26" s="238" t="s">
        <v>482</v>
      </c>
      <c r="B26" s="241">
        <v>0</v>
      </c>
      <c r="C26" s="241">
        <v>0</v>
      </c>
      <c r="D26" s="241">
        <v>0</v>
      </c>
      <c r="E26" s="241">
        <v>0</v>
      </c>
      <c r="F26" s="241">
        <v>0</v>
      </c>
      <c r="G26" s="241">
        <v>0</v>
      </c>
    </row>
    <row r="27" spans="1:7" ht="15" x14ac:dyDescent="0.2">
      <c r="A27" s="242"/>
      <c r="B27" s="241"/>
      <c r="C27" s="241"/>
      <c r="D27" s="241"/>
      <c r="E27" s="241"/>
      <c r="F27" s="241"/>
      <c r="G27" s="241"/>
    </row>
    <row r="28" spans="1:7" ht="15" x14ac:dyDescent="0.2">
      <c r="A28" s="240" t="s">
        <v>483</v>
      </c>
      <c r="B28" s="235">
        <v>0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</row>
    <row r="29" spans="1:7" ht="15" x14ac:dyDescent="0.2">
      <c r="A29" s="236" t="s">
        <v>484</v>
      </c>
      <c r="B29" s="241">
        <v>0</v>
      </c>
      <c r="C29" s="241">
        <v>0</v>
      </c>
      <c r="D29" s="241">
        <v>0</v>
      </c>
      <c r="E29" s="241">
        <v>0</v>
      </c>
      <c r="F29" s="241">
        <v>0</v>
      </c>
      <c r="G29" s="241">
        <v>0</v>
      </c>
    </row>
    <row r="30" spans="1:7" ht="15" x14ac:dyDescent="0.2">
      <c r="A30" s="243"/>
      <c r="B30" s="241"/>
      <c r="C30" s="241"/>
      <c r="D30" s="241"/>
      <c r="E30" s="241"/>
      <c r="F30" s="241"/>
      <c r="G30" s="241"/>
    </row>
    <row r="31" spans="1:7" ht="15" x14ac:dyDescent="0.2">
      <c r="A31" s="240" t="s">
        <v>485</v>
      </c>
      <c r="B31" s="235">
        <v>0</v>
      </c>
      <c r="C31" s="235">
        <v>0</v>
      </c>
      <c r="D31" s="235">
        <v>0</v>
      </c>
      <c r="E31" s="235">
        <v>0</v>
      </c>
      <c r="F31" s="235">
        <v>0</v>
      </c>
      <c r="G31" s="235">
        <v>0</v>
      </c>
    </row>
    <row r="32" spans="1:7" ht="15" x14ac:dyDescent="0.25">
      <c r="A32" s="243"/>
      <c r="B32" s="244"/>
      <c r="C32" s="244"/>
      <c r="D32" s="244"/>
      <c r="E32" s="244"/>
      <c r="F32" s="244"/>
      <c r="G32" s="244"/>
    </row>
    <row r="33" spans="1:7" ht="15" x14ac:dyDescent="0.25">
      <c r="A33" s="245" t="s">
        <v>265</v>
      </c>
      <c r="B33" s="246"/>
      <c r="C33" s="246"/>
      <c r="D33" s="246"/>
      <c r="E33" s="246"/>
      <c r="F33" s="246"/>
      <c r="G33" s="246"/>
    </row>
    <row r="34" spans="1:7" ht="18" customHeight="1" x14ac:dyDescent="0.25">
      <c r="A34" s="247" t="s">
        <v>486</v>
      </c>
      <c r="B34" s="246">
        <v>0</v>
      </c>
      <c r="C34" s="246">
        <v>0</v>
      </c>
      <c r="D34" s="246">
        <v>0</v>
      </c>
      <c r="E34" s="246">
        <v>0</v>
      </c>
      <c r="F34" s="246">
        <v>0</v>
      </c>
      <c r="G34" s="246">
        <v>0</v>
      </c>
    </row>
    <row r="35" spans="1:7" ht="32.25" customHeight="1" x14ac:dyDescent="0.25">
      <c r="A35" s="247" t="s">
        <v>267</v>
      </c>
      <c r="B35" s="246">
        <v>0</v>
      </c>
      <c r="C35" s="246">
        <v>0</v>
      </c>
      <c r="D35" s="246">
        <v>0</v>
      </c>
      <c r="E35" s="246">
        <v>0</v>
      </c>
      <c r="F35" s="246">
        <v>0</v>
      </c>
      <c r="G35" s="246">
        <v>0</v>
      </c>
    </row>
    <row r="36" spans="1:7" ht="15" x14ac:dyDescent="0.25">
      <c r="A36" s="245" t="s">
        <v>487</v>
      </c>
      <c r="B36" s="245">
        <v>0</v>
      </c>
      <c r="C36" s="245">
        <v>0</v>
      </c>
      <c r="D36" s="245">
        <v>0</v>
      </c>
      <c r="E36" s="245">
        <v>0</v>
      </c>
      <c r="F36" s="245">
        <v>0</v>
      </c>
      <c r="G36" s="245">
        <v>0</v>
      </c>
    </row>
    <row r="37" spans="1:7" ht="15" x14ac:dyDescent="0.25">
      <c r="A37" s="248"/>
      <c r="B37" s="248"/>
      <c r="C37" s="248"/>
      <c r="D37" s="248"/>
      <c r="E37" s="248"/>
      <c r="F37" s="248"/>
      <c r="G37" s="248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DFFC-BB6A-4D94-A417-14510BEF175D}">
  <dimension ref="A1:G30"/>
  <sheetViews>
    <sheetView zoomScaleNormal="100" workbookViewId="0">
      <selection activeCell="B7" sqref="B7:B12"/>
    </sheetView>
  </sheetViews>
  <sheetFormatPr baseColWidth="10" defaultRowHeight="12.75" x14ac:dyDescent="0.2"/>
  <cols>
    <col min="1" max="1" width="77.83203125" customWidth="1"/>
    <col min="2" max="2" width="28.5" customWidth="1"/>
    <col min="3" max="3" width="24.33203125" customWidth="1"/>
    <col min="4" max="4" width="25.5" customWidth="1"/>
    <col min="5" max="5" width="25" customWidth="1"/>
    <col min="6" max="6" width="21.83203125" customWidth="1"/>
    <col min="7" max="7" width="23" customWidth="1"/>
  </cols>
  <sheetData>
    <row r="1" spans="1:7" ht="17.25" customHeight="1" x14ac:dyDescent="0.2">
      <c r="A1" s="249" t="s">
        <v>503</v>
      </c>
      <c r="B1" s="250"/>
      <c r="C1" s="250"/>
      <c r="D1" s="250"/>
      <c r="E1" s="250"/>
      <c r="F1" s="250"/>
      <c r="G1" s="250"/>
    </row>
    <row r="2" spans="1:7" ht="15" x14ac:dyDescent="0.2">
      <c r="A2" s="251" t="s">
        <v>489</v>
      </c>
      <c r="B2" s="252"/>
      <c r="C2" s="252"/>
      <c r="D2" s="252"/>
      <c r="E2" s="252"/>
      <c r="F2" s="252"/>
      <c r="G2" s="252"/>
    </row>
    <row r="3" spans="1:7" ht="15" x14ac:dyDescent="0.2">
      <c r="A3" s="251" t="s">
        <v>378</v>
      </c>
      <c r="B3" s="252"/>
      <c r="C3" s="252"/>
      <c r="D3" s="252"/>
      <c r="E3" s="252"/>
      <c r="F3" s="252"/>
      <c r="G3" s="252"/>
    </row>
    <row r="4" spans="1:7" ht="15" x14ac:dyDescent="0.2">
      <c r="A4" s="253" t="s">
        <v>455</v>
      </c>
      <c r="B4" s="254"/>
      <c r="C4" s="254"/>
      <c r="D4" s="254"/>
      <c r="E4" s="254"/>
      <c r="F4" s="254"/>
      <c r="G4" s="254"/>
    </row>
    <row r="5" spans="1:7" ht="30" x14ac:dyDescent="0.2">
      <c r="A5" s="255" t="s">
        <v>456</v>
      </c>
      <c r="B5" s="232" t="s">
        <v>457</v>
      </c>
      <c r="C5" s="257" t="s">
        <v>459</v>
      </c>
      <c r="D5" s="257" t="s">
        <v>460</v>
      </c>
      <c r="E5" s="257" t="s">
        <v>461</v>
      </c>
      <c r="F5" s="257" t="s">
        <v>462</v>
      </c>
      <c r="G5" s="257" t="s">
        <v>463</v>
      </c>
    </row>
    <row r="6" spans="1:7" ht="12" customHeight="1" x14ac:dyDescent="0.2">
      <c r="A6" s="256"/>
      <c r="B6" s="233" t="s">
        <v>458</v>
      </c>
      <c r="C6" s="258"/>
      <c r="D6" s="258"/>
      <c r="E6" s="258"/>
      <c r="F6" s="258"/>
      <c r="G6" s="258"/>
    </row>
    <row r="7" spans="1:7" ht="15" x14ac:dyDescent="0.2">
      <c r="A7" s="234" t="s">
        <v>490</v>
      </c>
      <c r="B7" s="123">
        <v>16812647.080000002</v>
      </c>
      <c r="C7" s="262">
        <f>+B7*1.04</f>
        <v>17485152.963200003</v>
      </c>
      <c r="D7" s="262">
        <f t="shared" ref="D7:G7" si="0">+C7*1.04</f>
        <v>18184559.081728004</v>
      </c>
      <c r="E7" s="262">
        <f t="shared" si="0"/>
        <v>18911941.444997124</v>
      </c>
      <c r="F7" s="262">
        <f t="shared" si="0"/>
        <v>19668419.102797009</v>
      </c>
      <c r="G7" s="262">
        <f t="shared" si="0"/>
        <v>20455155.866908889</v>
      </c>
    </row>
    <row r="8" spans="1:7" ht="15" x14ac:dyDescent="0.2">
      <c r="A8" s="236" t="s">
        <v>491</v>
      </c>
      <c r="B8" s="214">
        <v>11020599.050000001</v>
      </c>
      <c r="C8" s="260">
        <f t="shared" ref="C8:G12" si="1">+B8*1.04</f>
        <v>11461423.012000002</v>
      </c>
      <c r="D8" s="260">
        <f t="shared" si="1"/>
        <v>11919879.932480002</v>
      </c>
      <c r="E8" s="260">
        <f t="shared" si="1"/>
        <v>12396675.129779203</v>
      </c>
      <c r="F8" s="260">
        <f t="shared" si="1"/>
        <v>12892542.134970371</v>
      </c>
      <c r="G8" s="260">
        <f t="shared" si="1"/>
        <v>13408243.820369186</v>
      </c>
    </row>
    <row r="9" spans="1:7" ht="15" x14ac:dyDescent="0.2">
      <c r="A9" s="236" t="s">
        <v>492</v>
      </c>
      <c r="B9" s="214">
        <v>1526965</v>
      </c>
      <c r="C9" s="260">
        <f t="shared" si="1"/>
        <v>1588043.6</v>
      </c>
      <c r="D9" s="260">
        <f t="shared" si="1"/>
        <v>1651565.344</v>
      </c>
      <c r="E9" s="260">
        <f t="shared" si="1"/>
        <v>1717627.9577600001</v>
      </c>
      <c r="F9" s="260">
        <f t="shared" si="1"/>
        <v>1786333.0760704002</v>
      </c>
      <c r="G9" s="260">
        <f t="shared" si="1"/>
        <v>1857786.3991132162</v>
      </c>
    </row>
    <row r="10" spans="1:7" ht="15" x14ac:dyDescent="0.2">
      <c r="A10" s="236" t="s">
        <v>493</v>
      </c>
      <c r="B10" s="214">
        <v>3173443.0300000003</v>
      </c>
      <c r="C10" s="260">
        <f t="shared" si="1"/>
        <v>3300380.7512000003</v>
      </c>
      <c r="D10" s="260">
        <f t="shared" si="1"/>
        <v>3432395.9812480006</v>
      </c>
      <c r="E10" s="260">
        <f t="shared" si="1"/>
        <v>3569691.8204979207</v>
      </c>
      <c r="F10" s="260">
        <f t="shared" si="1"/>
        <v>3712479.4933178378</v>
      </c>
      <c r="G10" s="260">
        <f t="shared" si="1"/>
        <v>3860978.6730505517</v>
      </c>
    </row>
    <row r="11" spans="1:7" ht="15" x14ac:dyDescent="0.2">
      <c r="A11" s="236" t="s">
        <v>494</v>
      </c>
      <c r="B11" s="214">
        <v>1056840</v>
      </c>
      <c r="C11" s="260">
        <f t="shared" si="1"/>
        <v>1099113.6000000001</v>
      </c>
      <c r="D11" s="260">
        <f t="shared" si="1"/>
        <v>1143078.1440000001</v>
      </c>
      <c r="E11" s="260">
        <f t="shared" si="1"/>
        <v>1188801.2697600001</v>
      </c>
      <c r="F11" s="260">
        <f t="shared" si="1"/>
        <v>1236353.3205504001</v>
      </c>
      <c r="G11" s="260">
        <f t="shared" si="1"/>
        <v>1285807.4533724161</v>
      </c>
    </row>
    <row r="12" spans="1:7" ht="15" x14ac:dyDescent="0.2">
      <c r="A12" s="236" t="s">
        <v>495</v>
      </c>
      <c r="B12" s="214">
        <v>34800</v>
      </c>
      <c r="C12" s="260">
        <f t="shared" si="1"/>
        <v>36192</v>
      </c>
      <c r="D12" s="260">
        <f t="shared" si="1"/>
        <v>37639.68</v>
      </c>
      <c r="E12" s="260">
        <f t="shared" si="1"/>
        <v>39145.267200000002</v>
      </c>
      <c r="F12" s="260">
        <f t="shared" si="1"/>
        <v>40711.077888000007</v>
      </c>
      <c r="G12" s="260">
        <f t="shared" si="1"/>
        <v>42339.521003520007</v>
      </c>
    </row>
    <row r="13" spans="1:7" ht="15" x14ac:dyDescent="0.2">
      <c r="A13" s="236" t="s">
        <v>496</v>
      </c>
      <c r="B13" s="237">
        <v>0</v>
      </c>
      <c r="C13" s="237">
        <v>0</v>
      </c>
      <c r="D13" s="237">
        <v>0</v>
      </c>
      <c r="E13" s="237">
        <v>0</v>
      </c>
      <c r="F13" s="237">
        <v>0</v>
      </c>
      <c r="G13" s="237">
        <v>0</v>
      </c>
    </row>
    <row r="14" spans="1:7" ht="15" customHeight="1" x14ac:dyDescent="0.2">
      <c r="A14" s="238" t="s">
        <v>497</v>
      </c>
      <c r="B14" s="237">
        <v>0</v>
      </c>
      <c r="C14" s="237">
        <v>0</v>
      </c>
      <c r="D14" s="237">
        <v>0</v>
      </c>
      <c r="E14" s="237">
        <v>0</v>
      </c>
      <c r="F14" s="237">
        <v>0</v>
      </c>
      <c r="G14" s="237">
        <v>0</v>
      </c>
    </row>
    <row r="15" spans="1:7" ht="15" x14ac:dyDescent="0.2">
      <c r="A15" s="236" t="s">
        <v>498</v>
      </c>
      <c r="B15" s="237">
        <v>0</v>
      </c>
      <c r="C15" s="237">
        <v>0</v>
      </c>
      <c r="D15" s="237">
        <v>0</v>
      </c>
      <c r="E15" s="237">
        <v>0</v>
      </c>
      <c r="F15" s="237">
        <v>0</v>
      </c>
      <c r="G15" s="237">
        <v>0</v>
      </c>
    </row>
    <row r="16" spans="1:7" ht="15" x14ac:dyDescent="0.2">
      <c r="A16" s="236" t="s">
        <v>499</v>
      </c>
      <c r="B16" s="237">
        <v>0</v>
      </c>
      <c r="C16" s="237">
        <v>0</v>
      </c>
      <c r="D16" s="237">
        <v>0</v>
      </c>
      <c r="E16" s="237">
        <v>0</v>
      </c>
      <c r="F16" s="237">
        <v>0</v>
      </c>
      <c r="G16" s="237">
        <v>0</v>
      </c>
    </row>
    <row r="17" spans="1:7" ht="15" x14ac:dyDescent="0.2">
      <c r="A17" s="236"/>
      <c r="B17" s="237"/>
      <c r="C17" s="237"/>
      <c r="D17" s="237"/>
      <c r="E17" s="237"/>
      <c r="F17" s="237"/>
      <c r="G17" s="237"/>
    </row>
    <row r="18" spans="1:7" ht="15" x14ac:dyDescent="0.2">
      <c r="A18" s="240" t="s">
        <v>500</v>
      </c>
      <c r="B18" s="235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</row>
    <row r="19" spans="1:7" ht="15" x14ac:dyDescent="0.2">
      <c r="A19" s="236" t="s">
        <v>491</v>
      </c>
      <c r="B19" s="241">
        <v>0</v>
      </c>
      <c r="C19" s="241">
        <v>0</v>
      </c>
      <c r="D19" s="241">
        <v>0</v>
      </c>
      <c r="E19" s="241">
        <v>0</v>
      </c>
      <c r="F19" s="241">
        <v>0</v>
      </c>
      <c r="G19" s="241">
        <v>0</v>
      </c>
    </row>
    <row r="20" spans="1:7" ht="15" x14ac:dyDescent="0.2">
      <c r="A20" s="236" t="s">
        <v>492</v>
      </c>
      <c r="B20" s="241">
        <v>0</v>
      </c>
      <c r="C20" s="241">
        <v>0</v>
      </c>
      <c r="D20" s="241">
        <v>0</v>
      </c>
      <c r="E20" s="241">
        <v>0</v>
      </c>
      <c r="F20" s="241">
        <v>0</v>
      </c>
      <c r="G20" s="241">
        <v>0</v>
      </c>
    </row>
    <row r="21" spans="1:7" ht="15" x14ac:dyDescent="0.2">
      <c r="A21" s="236" t="s">
        <v>493</v>
      </c>
      <c r="B21" s="241">
        <v>0</v>
      </c>
      <c r="C21" s="241">
        <v>0</v>
      </c>
      <c r="D21" s="241">
        <v>0</v>
      </c>
      <c r="E21" s="241">
        <v>0</v>
      </c>
      <c r="F21" s="241">
        <v>0</v>
      </c>
      <c r="G21" s="241">
        <v>0</v>
      </c>
    </row>
    <row r="22" spans="1:7" ht="15" x14ac:dyDescent="0.2">
      <c r="A22" s="236" t="s">
        <v>494</v>
      </c>
      <c r="B22" s="241">
        <v>0</v>
      </c>
      <c r="C22" s="241">
        <v>0</v>
      </c>
      <c r="D22" s="241">
        <v>0</v>
      </c>
      <c r="E22" s="241">
        <v>0</v>
      </c>
      <c r="F22" s="241">
        <v>0</v>
      </c>
      <c r="G22" s="241">
        <v>0</v>
      </c>
    </row>
    <row r="23" spans="1:7" ht="19.5" customHeight="1" x14ac:dyDescent="0.2">
      <c r="A23" s="238" t="s">
        <v>495</v>
      </c>
      <c r="B23" s="241">
        <v>0</v>
      </c>
      <c r="C23" s="241">
        <v>0</v>
      </c>
      <c r="D23" s="241">
        <v>0</v>
      </c>
      <c r="E23" s="241">
        <v>0</v>
      </c>
      <c r="F23" s="241">
        <v>0</v>
      </c>
      <c r="G23" s="241">
        <v>0</v>
      </c>
    </row>
    <row r="24" spans="1:7" ht="18" customHeight="1" x14ac:dyDescent="0.2">
      <c r="A24" s="238" t="s">
        <v>496</v>
      </c>
      <c r="B24" s="241">
        <v>0</v>
      </c>
      <c r="C24" s="241">
        <v>0</v>
      </c>
      <c r="D24" s="241">
        <v>0</v>
      </c>
      <c r="E24" s="241">
        <v>0</v>
      </c>
      <c r="F24" s="241">
        <v>0</v>
      </c>
      <c r="G24" s="241">
        <v>0</v>
      </c>
    </row>
    <row r="25" spans="1:7" ht="22.5" customHeight="1" x14ac:dyDescent="0.2">
      <c r="A25" s="238" t="s">
        <v>497</v>
      </c>
      <c r="B25" s="241">
        <v>0</v>
      </c>
      <c r="C25" s="241">
        <v>0</v>
      </c>
      <c r="D25" s="241">
        <v>0</v>
      </c>
      <c r="E25" s="241">
        <v>0</v>
      </c>
      <c r="F25" s="241">
        <v>0</v>
      </c>
      <c r="G25" s="241">
        <v>0</v>
      </c>
    </row>
    <row r="26" spans="1:7" ht="22.5" customHeight="1" x14ac:dyDescent="0.2">
      <c r="A26" s="238" t="s">
        <v>501</v>
      </c>
      <c r="B26" s="241">
        <v>0</v>
      </c>
      <c r="C26" s="241">
        <v>0</v>
      </c>
      <c r="D26" s="241">
        <v>0</v>
      </c>
      <c r="E26" s="241">
        <v>0</v>
      </c>
      <c r="F26" s="241">
        <v>0</v>
      </c>
      <c r="G26" s="241">
        <v>0</v>
      </c>
    </row>
    <row r="27" spans="1:7" ht="15" customHeight="1" x14ac:dyDescent="0.2">
      <c r="A27" s="238" t="s">
        <v>499</v>
      </c>
      <c r="B27" s="241">
        <v>0</v>
      </c>
      <c r="C27" s="241">
        <v>0</v>
      </c>
      <c r="D27" s="241">
        <v>0</v>
      </c>
      <c r="E27" s="241">
        <v>0</v>
      </c>
      <c r="F27" s="241">
        <v>0</v>
      </c>
      <c r="G27" s="241">
        <v>0</v>
      </c>
    </row>
    <row r="28" spans="1:7" ht="15" x14ac:dyDescent="0.2">
      <c r="A28" s="243"/>
      <c r="B28" s="241"/>
      <c r="C28" s="241"/>
      <c r="D28" s="241"/>
      <c r="E28" s="241"/>
      <c r="F28" s="241"/>
      <c r="G28" s="241"/>
    </row>
    <row r="29" spans="1:7" ht="15" x14ac:dyDescent="0.2">
      <c r="A29" s="240" t="s">
        <v>502</v>
      </c>
      <c r="B29" s="261">
        <f>+B7</f>
        <v>16812647.080000002</v>
      </c>
      <c r="C29" s="261">
        <f t="shared" ref="C29:G29" si="2">+C7</f>
        <v>17485152.963200003</v>
      </c>
      <c r="D29" s="261">
        <f t="shared" si="2"/>
        <v>18184559.081728004</v>
      </c>
      <c r="E29" s="261">
        <f t="shared" si="2"/>
        <v>18911941.444997124</v>
      </c>
      <c r="F29" s="261">
        <f t="shared" si="2"/>
        <v>19668419.102797009</v>
      </c>
      <c r="G29" s="261">
        <f t="shared" si="2"/>
        <v>20455155.866908889</v>
      </c>
    </row>
    <row r="30" spans="1:7" ht="15" x14ac:dyDescent="0.25">
      <c r="A30" s="248"/>
      <c r="B30" s="248"/>
      <c r="C30" s="248"/>
      <c r="D30" s="248"/>
      <c r="E30" s="248"/>
      <c r="F30" s="248"/>
      <c r="G30" s="248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6FAC-79E2-474F-BDDB-8C691130218A}">
  <dimension ref="A1:G35"/>
  <sheetViews>
    <sheetView zoomScaleNormal="100" workbookViewId="0">
      <selection activeCell="G6" sqref="G6"/>
    </sheetView>
  </sheetViews>
  <sheetFormatPr baseColWidth="10" defaultRowHeight="12.75" x14ac:dyDescent="0.2"/>
  <cols>
    <col min="1" max="1" width="77.5" customWidth="1"/>
    <col min="2" max="2" width="21.1640625" customWidth="1"/>
    <col min="3" max="4" width="20.6640625" customWidth="1"/>
    <col min="5" max="5" width="19.6640625" customWidth="1"/>
    <col min="6" max="6" width="18.1640625" customWidth="1"/>
    <col min="7" max="7" width="20.5" customWidth="1"/>
  </cols>
  <sheetData>
    <row r="1" spans="1:7" ht="15" x14ac:dyDescent="0.2">
      <c r="A1" s="249" t="s">
        <v>488</v>
      </c>
      <c r="B1" s="250"/>
      <c r="C1" s="250"/>
      <c r="D1" s="250"/>
      <c r="E1" s="250"/>
      <c r="F1" s="250"/>
      <c r="G1" s="250"/>
    </row>
    <row r="2" spans="1:7" ht="15" x14ac:dyDescent="0.2">
      <c r="A2" s="251" t="s">
        <v>504</v>
      </c>
      <c r="B2" s="252"/>
      <c r="C2" s="252"/>
      <c r="D2" s="252"/>
      <c r="E2" s="252"/>
      <c r="F2" s="252"/>
      <c r="G2" s="252"/>
    </row>
    <row r="3" spans="1:7" ht="15" x14ac:dyDescent="0.2">
      <c r="A3" s="253" t="s">
        <v>378</v>
      </c>
      <c r="B3" s="254"/>
      <c r="C3" s="254"/>
      <c r="D3" s="254"/>
      <c r="E3" s="254"/>
      <c r="F3" s="254"/>
      <c r="G3" s="254"/>
    </row>
    <row r="4" spans="1:7" ht="34.5" customHeight="1" x14ac:dyDescent="0.2">
      <c r="A4" s="231" t="s">
        <v>505</v>
      </c>
      <c r="B4" s="263" t="s">
        <v>506</v>
      </c>
      <c r="C4" s="264" t="s">
        <v>507</v>
      </c>
      <c r="D4" s="264" t="s">
        <v>508</v>
      </c>
      <c r="E4" s="264" t="s">
        <v>509</v>
      </c>
      <c r="F4" s="264" t="s">
        <v>510</v>
      </c>
      <c r="G4" s="264" t="s">
        <v>511</v>
      </c>
    </row>
    <row r="5" spans="1:7" ht="15" x14ac:dyDescent="0.2">
      <c r="A5" s="234" t="s">
        <v>512</v>
      </c>
      <c r="B5" s="262">
        <f>SUM(B6:B17)</f>
        <v>11388935.929937359</v>
      </c>
      <c r="C5" s="262">
        <f>SUM(C6:C17)</f>
        <v>11165976.10878592</v>
      </c>
      <c r="D5" s="262">
        <f t="shared" ref="D5:G5" si="0">SUM(D6:D17)</f>
        <v>10949668.588448001</v>
      </c>
      <c r="E5" s="262">
        <f t="shared" si="0"/>
        <v>10739757.5112</v>
      </c>
      <c r="F5" s="262">
        <f>+F10+F12</f>
        <v>10535996.859999999</v>
      </c>
      <c r="G5" s="262">
        <f>+G10+G12</f>
        <v>10388150.08</v>
      </c>
    </row>
    <row r="6" spans="1:7" ht="15" x14ac:dyDescent="0.2">
      <c r="A6" s="236" t="s">
        <v>465</v>
      </c>
      <c r="B6" s="237">
        <v>0</v>
      </c>
      <c r="C6" s="237">
        <v>0</v>
      </c>
      <c r="D6" s="237">
        <v>0</v>
      </c>
      <c r="E6" s="237">
        <v>0</v>
      </c>
      <c r="F6" s="237">
        <v>0</v>
      </c>
      <c r="G6" s="237">
        <v>0</v>
      </c>
    </row>
    <row r="7" spans="1:7" ht="15" x14ac:dyDescent="0.2">
      <c r="A7" s="236" t="s">
        <v>466</v>
      </c>
      <c r="B7" s="237">
        <v>0</v>
      </c>
      <c r="C7" s="237">
        <v>0</v>
      </c>
      <c r="D7" s="237">
        <v>0</v>
      </c>
      <c r="E7" s="237">
        <v>0</v>
      </c>
      <c r="F7" s="237">
        <v>0</v>
      </c>
      <c r="G7" s="237">
        <v>0</v>
      </c>
    </row>
    <row r="8" spans="1:7" ht="15" x14ac:dyDescent="0.2">
      <c r="A8" s="236" t="s">
        <v>467</v>
      </c>
      <c r="B8" s="237">
        <v>0</v>
      </c>
      <c r="C8" s="237">
        <v>0</v>
      </c>
      <c r="D8" s="237">
        <v>0</v>
      </c>
      <c r="E8" s="237">
        <v>0</v>
      </c>
      <c r="F8" s="237">
        <v>0</v>
      </c>
      <c r="G8" s="237">
        <v>0</v>
      </c>
    </row>
    <row r="9" spans="1:7" ht="15" x14ac:dyDescent="0.2">
      <c r="A9" s="236" t="s">
        <v>468</v>
      </c>
      <c r="B9" s="237">
        <v>0</v>
      </c>
      <c r="C9" s="237">
        <v>0</v>
      </c>
      <c r="D9" s="237">
        <v>0</v>
      </c>
      <c r="E9" s="237">
        <v>0</v>
      </c>
      <c r="F9" s="237">
        <v>0</v>
      </c>
      <c r="G9" s="237">
        <v>0</v>
      </c>
    </row>
    <row r="10" spans="1:7" ht="15" x14ac:dyDescent="0.2">
      <c r="A10" s="236" t="s">
        <v>469</v>
      </c>
      <c r="B10" s="259">
        <f>+C10+50000</f>
        <v>6891980.5800000001</v>
      </c>
      <c r="C10" s="259">
        <f>+D10+50000</f>
        <v>6841980.5800000001</v>
      </c>
      <c r="D10" s="259">
        <f>+E10+50000</f>
        <v>6791980.5800000001</v>
      </c>
      <c r="E10" s="259">
        <f>+F10+50000</f>
        <v>6741980.5800000001</v>
      </c>
      <c r="F10" s="259">
        <v>6691980.5800000001</v>
      </c>
      <c r="G10" s="193">
        <v>6691980.5800000001</v>
      </c>
    </row>
    <row r="11" spans="1:7" ht="15" x14ac:dyDescent="0.2">
      <c r="A11" s="236" t="s">
        <v>470</v>
      </c>
      <c r="B11" s="237">
        <v>0</v>
      </c>
      <c r="C11" s="237">
        <v>0</v>
      </c>
      <c r="D11" s="237">
        <v>0</v>
      </c>
      <c r="E11" s="237">
        <v>0</v>
      </c>
      <c r="F11" s="237">
        <v>0</v>
      </c>
      <c r="G11" s="237">
        <v>0</v>
      </c>
    </row>
    <row r="12" spans="1:7" ht="20.25" customHeight="1" x14ac:dyDescent="0.2">
      <c r="A12" s="238" t="s">
        <v>471</v>
      </c>
      <c r="B12" s="259">
        <f>+C12*1.04</f>
        <v>4496955.3499373579</v>
      </c>
      <c r="C12" s="259">
        <f>+D12*1.04</f>
        <v>4323995.5287859207</v>
      </c>
      <c r="D12" s="259">
        <f>+E12*1.04</f>
        <v>4157688.0084480005</v>
      </c>
      <c r="E12" s="259">
        <f>+F12*1.04</f>
        <v>3997776.9312000005</v>
      </c>
      <c r="F12" s="259">
        <f>+G12*1.04</f>
        <v>3844016.2800000003</v>
      </c>
      <c r="G12" s="193">
        <v>3696169.5</v>
      </c>
    </row>
    <row r="13" spans="1:7" ht="15" x14ac:dyDescent="0.2">
      <c r="A13" s="236" t="s">
        <v>472</v>
      </c>
      <c r="B13" s="237">
        <v>0</v>
      </c>
      <c r="C13" s="237">
        <v>0</v>
      </c>
      <c r="D13" s="237">
        <v>0</v>
      </c>
      <c r="E13" s="237">
        <v>0</v>
      </c>
      <c r="F13" s="237">
        <v>0</v>
      </c>
      <c r="G13" s="237">
        <v>0</v>
      </c>
    </row>
    <row r="14" spans="1:7" ht="15" x14ac:dyDescent="0.2">
      <c r="A14" s="236" t="s">
        <v>473</v>
      </c>
      <c r="B14" s="237">
        <v>0</v>
      </c>
      <c r="C14" s="237">
        <v>0</v>
      </c>
      <c r="D14" s="237">
        <v>0</v>
      </c>
      <c r="E14" s="237">
        <v>0</v>
      </c>
      <c r="F14" s="237">
        <v>0</v>
      </c>
      <c r="G14" s="237">
        <v>0</v>
      </c>
    </row>
    <row r="15" spans="1:7" ht="15" x14ac:dyDescent="0.2">
      <c r="A15" s="236" t="s">
        <v>474</v>
      </c>
      <c r="B15" s="237">
        <v>0</v>
      </c>
      <c r="C15" s="237">
        <v>0</v>
      </c>
      <c r="D15" s="237">
        <v>0</v>
      </c>
      <c r="E15" s="237">
        <v>0</v>
      </c>
      <c r="F15" s="237">
        <v>0</v>
      </c>
      <c r="G15" s="237">
        <v>0</v>
      </c>
    </row>
    <row r="16" spans="1:7" ht="15" x14ac:dyDescent="0.2">
      <c r="A16" s="236" t="s">
        <v>475</v>
      </c>
      <c r="B16" s="237">
        <v>0</v>
      </c>
      <c r="C16" s="237">
        <v>0</v>
      </c>
      <c r="D16" s="237">
        <v>0</v>
      </c>
      <c r="E16" s="237">
        <v>0</v>
      </c>
      <c r="F16" s="237">
        <v>0</v>
      </c>
      <c r="G16" s="237">
        <v>0</v>
      </c>
    </row>
    <row r="17" spans="1:7" ht="15" x14ac:dyDescent="0.25">
      <c r="A17" s="239" t="s">
        <v>476</v>
      </c>
      <c r="B17" s="237">
        <v>0</v>
      </c>
      <c r="C17" s="237">
        <v>0</v>
      </c>
      <c r="D17" s="237">
        <v>0</v>
      </c>
      <c r="E17" s="237">
        <v>0</v>
      </c>
      <c r="F17" s="237">
        <v>0</v>
      </c>
      <c r="G17" s="237">
        <v>0</v>
      </c>
    </row>
    <row r="18" spans="1:7" ht="15" x14ac:dyDescent="0.2">
      <c r="A18" s="236"/>
      <c r="B18" s="237"/>
      <c r="C18" s="237"/>
      <c r="D18" s="237"/>
      <c r="E18" s="237"/>
      <c r="F18" s="237"/>
      <c r="G18" s="237"/>
    </row>
    <row r="19" spans="1:7" ht="15" x14ac:dyDescent="0.2">
      <c r="A19" s="240" t="s">
        <v>513</v>
      </c>
      <c r="B19" s="261">
        <f>+B23</f>
        <v>8766155.4199999999</v>
      </c>
      <c r="C19" s="261">
        <f t="shared" ref="C19:G19" si="1">+C23</f>
        <v>7889547.3299999991</v>
      </c>
      <c r="D19" s="261">
        <f t="shared" si="1"/>
        <v>7012939.2399999993</v>
      </c>
      <c r="E19" s="261">
        <f t="shared" si="1"/>
        <v>6136331.1499999994</v>
      </c>
      <c r="F19" s="261">
        <f t="shared" si="1"/>
        <v>5259723.0599999996</v>
      </c>
      <c r="G19" s="261">
        <f t="shared" si="1"/>
        <v>5259723.0599999996</v>
      </c>
    </row>
    <row r="20" spans="1:7" ht="15" x14ac:dyDescent="0.2">
      <c r="A20" s="236" t="s">
        <v>478</v>
      </c>
      <c r="B20" s="241">
        <v>0</v>
      </c>
      <c r="C20" s="241">
        <v>0</v>
      </c>
      <c r="D20" s="241">
        <v>0</v>
      </c>
      <c r="E20" s="241">
        <v>0</v>
      </c>
      <c r="F20" s="241">
        <v>0</v>
      </c>
      <c r="G20" s="241">
        <v>0</v>
      </c>
    </row>
    <row r="21" spans="1:7" ht="15" x14ac:dyDescent="0.2">
      <c r="A21" s="236" t="s">
        <v>479</v>
      </c>
      <c r="B21" s="241">
        <v>0</v>
      </c>
      <c r="C21" s="241">
        <v>0</v>
      </c>
      <c r="D21" s="241">
        <v>0</v>
      </c>
      <c r="E21" s="241">
        <v>0</v>
      </c>
      <c r="F21" s="241">
        <v>0</v>
      </c>
      <c r="G21" s="241">
        <v>0</v>
      </c>
    </row>
    <row r="22" spans="1:7" ht="15" x14ac:dyDescent="0.2">
      <c r="A22" s="236" t="s">
        <v>480</v>
      </c>
      <c r="B22" s="241">
        <v>0</v>
      </c>
      <c r="C22" s="241">
        <v>0</v>
      </c>
      <c r="D22" s="241">
        <v>0</v>
      </c>
      <c r="E22" s="241">
        <v>0</v>
      </c>
      <c r="F22" s="241">
        <v>0</v>
      </c>
      <c r="G22" s="241">
        <v>0</v>
      </c>
    </row>
    <row r="23" spans="1:7" ht="32.25" customHeight="1" x14ac:dyDescent="0.2">
      <c r="A23" s="238" t="s">
        <v>481</v>
      </c>
      <c r="B23" s="265">
        <f>+C23+876608.09</f>
        <v>8766155.4199999999</v>
      </c>
      <c r="C23" s="265">
        <f>+D23+876608.09</f>
        <v>7889547.3299999991</v>
      </c>
      <c r="D23" s="265">
        <f>+E23+876608.09</f>
        <v>7012939.2399999993</v>
      </c>
      <c r="E23" s="265">
        <f>+F23+876608.09</f>
        <v>6136331.1499999994</v>
      </c>
      <c r="F23" s="265">
        <f>+G23</f>
        <v>5259723.0599999996</v>
      </c>
      <c r="G23" s="193">
        <v>5259723.0599999996</v>
      </c>
    </row>
    <row r="24" spans="1:7" ht="17.25" customHeight="1" x14ac:dyDescent="0.2">
      <c r="A24" s="238" t="s">
        <v>482</v>
      </c>
      <c r="B24" s="241">
        <v>0</v>
      </c>
      <c r="C24" s="241">
        <v>0</v>
      </c>
      <c r="D24" s="241">
        <v>0</v>
      </c>
      <c r="E24" s="241">
        <v>0</v>
      </c>
      <c r="F24" s="241">
        <v>0</v>
      </c>
      <c r="G24" s="241">
        <v>0</v>
      </c>
    </row>
    <row r="25" spans="1:7" ht="15" x14ac:dyDescent="0.2">
      <c r="A25" s="242"/>
      <c r="B25" s="241"/>
      <c r="C25" s="241"/>
      <c r="D25" s="241"/>
      <c r="E25" s="241"/>
      <c r="F25" s="241"/>
      <c r="G25" s="241"/>
    </row>
    <row r="26" spans="1:7" ht="15" x14ac:dyDescent="0.2">
      <c r="A26" s="240" t="s">
        <v>514</v>
      </c>
      <c r="B26" s="235">
        <v>0</v>
      </c>
      <c r="C26" s="235">
        <v>0</v>
      </c>
      <c r="D26" s="235">
        <v>0</v>
      </c>
      <c r="E26" s="235">
        <v>0</v>
      </c>
      <c r="F26" s="235">
        <v>0</v>
      </c>
      <c r="G26" s="235">
        <v>0</v>
      </c>
    </row>
    <row r="27" spans="1:7" ht="15" x14ac:dyDescent="0.2">
      <c r="A27" s="236" t="s">
        <v>263</v>
      </c>
      <c r="B27" s="241">
        <v>0</v>
      </c>
      <c r="C27" s="241">
        <v>0</v>
      </c>
      <c r="D27" s="241">
        <v>0</v>
      </c>
      <c r="E27" s="241">
        <v>0</v>
      </c>
      <c r="F27" s="241">
        <v>0</v>
      </c>
      <c r="G27" s="241">
        <v>0</v>
      </c>
    </row>
    <row r="28" spans="1:7" ht="15" x14ac:dyDescent="0.2">
      <c r="A28" s="243"/>
      <c r="B28" s="241"/>
      <c r="C28" s="241"/>
      <c r="D28" s="241"/>
      <c r="E28" s="241"/>
      <c r="F28" s="241"/>
      <c r="G28" s="241"/>
    </row>
    <row r="29" spans="1:7" ht="15" x14ac:dyDescent="0.2">
      <c r="A29" s="240" t="s">
        <v>515</v>
      </c>
      <c r="B29" s="235">
        <v>0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</row>
    <row r="30" spans="1:7" ht="15" x14ac:dyDescent="0.25">
      <c r="A30" s="243"/>
      <c r="B30" s="244"/>
      <c r="C30" s="244"/>
      <c r="D30" s="244"/>
      <c r="E30" s="244"/>
      <c r="F30" s="244"/>
      <c r="G30" s="244"/>
    </row>
    <row r="31" spans="1:7" ht="15" x14ac:dyDescent="0.25">
      <c r="A31" s="245" t="s">
        <v>265</v>
      </c>
      <c r="B31" s="246"/>
      <c r="C31" s="246"/>
      <c r="D31" s="246"/>
      <c r="E31" s="246"/>
      <c r="F31" s="246"/>
      <c r="G31" s="246"/>
    </row>
    <row r="32" spans="1:7" ht="31.5" customHeight="1" x14ac:dyDescent="0.25">
      <c r="A32" s="247" t="s">
        <v>486</v>
      </c>
      <c r="B32" s="246">
        <v>0</v>
      </c>
      <c r="C32" s="246">
        <v>0</v>
      </c>
      <c r="D32" s="246">
        <v>0</v>
      </c>
      <c r="E32" s="246">
        <v>0</v>
      </c>
      <c r="F32" s="246">
        <v>0</v>
      </c>
      <c r="G32" s="246">
        <v>0</v>
      </c>
    </row>
    <row r="33" spans="1:7" ht="35.25" customHeight="1" x14ac:dyDescent="0.25">
      <c r="A33" s="247" t="s">
        <v>267</v>
      </c>
      <c r="B33" s="246">
        <v>0</v>
      </c>
      <c r="C33" s="246">
        <v>0</v>
      </c>
      <c r="D33" s="246">
        <v>0</v>
      </c>
      <c r="E33" s="246">
        <v>0</v>
      </c>
      <c r="F33" s="246">
        <v>0</v>
      </c>
      <c r="G33" s="246">
        <v>0</v>
      </c>
    </row>
    <row r="34" spans="1:7" ht="15" x14ac:dyDescent="0.25">
      <c r="A34" s="246" t="s">
        <v>487</v>
      </c>
      <c r="B34" s="246">
        <v>0</v>
      </c>
      <c r="C34" s="246">
        <v>0</v>
      </c>
      <c r="D34" s="246">
        <v>0</v>
      </c>
      <c r="E34" s="246">
        <v>0</v>
      </c>
      <c r="F34" s="246">
        <v>0</v>
      </c>
      <c r="G34" s="246">
        <v>0</v>
      </c>
    </row>
    <row r="35" spans="1:7" ht="15" x14ac:dyDescent="0.25">
      <c r="A35" s="248"/>
      <c r="B35" s="248"/>
      <c r="C35" s="248"/>
      <c r="D35" s="248"/>
      <c r="E35" s="248"/>
      <c r="F35" s="248"/>
      <c r="G35" s="248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D73A-4B46-4DF0-818F-033EFE24117D}">
  <dimension ref="A1:G28"/>
  <sheetViews>
    <sheetView topLeftCell="A13" zoomScaleNormal="100" workbookViewId="0">
      <selection activeCell="D30" sqref="D30"/>
    </sheetView>
  </sheetViews>
  <sheetFormatPr baseColWidth="10" defaultRowHeight="12.75" x14ac:dyDescent="0.2"/>
  <cols>
    <col min="1" max="1" width="74.83203125" customWidth="1"/>
    <col min="2" max="2" width="19.83203125" customWidth="1"/>
    <col min="3" max="4" width="19.33203125" customWidth="1"/>
    <col min="5" max="5" width="17.83203125" customWidth="1"/>
    <col min="6" max="6" width="22.33203125" customWidth="1"/>
    <col min="7" max="7" width="19.83203125" customWidth="1"/>
  </cols>
  <sheetData>
    <row r="1" spans="1:7" ht="15" x14ac:dyDescent="0.2">
      <c r="A1" s="249" t="s">
        <v>488</v>
      </c>
      <c r="B1" s="250"/>
      <c r="C1" s="250"/>
      <c r="D1" s="250"/>
      <c r="E1" s="250"/>
      <c r="F1" s="250"/>
      <c r="G1" s="250"/>
    </row>
    <row r="2" spans="1:7" ht="15" x14ac:dyDescent="0.2">
      <c r="A2" s="251" t="s">
        <v>516</v>
      </c>
      <c r="B2" s="252"/>
      <c r="C2" s="252"/>
      <c r="D2" s="252"/>
      <c r="E2" s="252"/>
      <c r="F2" s="252"/>
      <c r="G2" s="252"/>
    </row>
    <row r="3" spans="1:7" ht="15" x14ac:dyDescent="0.2">
      <c r="A3" s="253" t="s">
        <v>378</v>
      </c>
      <c r="B3" s="254"/>
      <c r="C3" s="254"/>
      <c r="D3" s="254"/>
      <c r="E3" s="254"/>
      <c r="F3" s="254"/>
      <c r="G3" s="254"/>
    </row>
    <row r="4" spans="1:7" ht="60" x14ac:dyDescent="0.2">
      <c r="A4" s="231" t="s">
        <v>505</v>
      </c>
      <c r="B4" s="263" t="s">
        <v>506</v>
      </c>
      <c r="C4" s="264" t="s">
        <v>507</v>
      </c>
      <c r="D4" s="264" t="s">
        <v>508</v>
      </c>
      <c r="E4" s="264" t="s">
        <v>509</v>
      </c>
      <c r="F4" s="264" t="s">
        <v>510</v>
      </c>
      <c r="G4" s="264" t="s">
        <v>511</v>
      </c>
    </row>
    <row r="5" spans="1:7" ht="15" x14ac:dyDescent="0.2">
      <c r="A5" s="234" t="s">
        <v>490</v>
      </c>
      <c r="B5" s="266">
        <f>+C5*1.04</f>
        <v>12476916.35338404</v>
      </c>
      <c r="C5" s="266">
        <f t="shared" ref="C5:E5" si="0">+D5*1.04</f>
        <v>11997034.955176961</v>
      </c>
      <c r="D5" s="266">
        <f t="shared" si="0"/>
        <v>11535610.533824001</v>
      </c>
      <c r="E5" s="266">
        <f t="shared" si="0"/>
        <v>11091933.205600001</v>
      </c>
      <c r="F5" s="261">
        <f>SUM(F6:F10)</f>
        <v>10665320.390000001</v>
      </c>
      <c r="G5" s="261">
        <f>SUM(G6:G10)</f>
        <v>10665320.390000001</v>
      </c>
    </row>
    <row r="6" spans="1:7" ht="15" x14ac:dyDescent="0.2">
      <c r="A6" s="236" t="s">
        <v>491</v>
      </c>
      <c r="B6" s="259">
        <f>+C6*1.04</f>
        <v>5092638.9642006541</v>
      </c>
      <c r="C6" s="259">
        <f t="shared" ref="C6:E6" si="1">+D6*1.04</f>
        <v>4896768.2348083211</v>
      </c>
      <c r="D6" s="259">
        <f t="shared" si="1"/>
        <v>4708430.9950080011</v>
      </c>
      <c r="E6" s="259">
        <f t="shared" si="1"/>
        <v>4527337.4952000007</v>
      </c>
      <c r="F6" s="214">
        <v>4353209.1300000008</v>
      </c>
      <c r="G6" s="214">
        <v>4353209.1300000008</v>
      </c>
    </row>
    <row r="7" spans="1:7" ht="15" x14ac:dyDescent="0.2">
      <c r="A7" s="236" t="s">
        <v>492</v>
      </c>
      <c r="B7" s="259">
        <f>+C7*1.04</f>
        <v>1131478.3551012867</v>
      </c>
      <c r="C7" s="259">
        <f t="shared" ref="C7:E7" si="2">+D7*1.04</f>
        <v>1087959.9568281602</v>
      </c>
      <c r="D7" s="259">
        <f t="shared" si="2"/>
        <v>1046115.3431040001</v>
      </c>
      <c r="E7" s="259">
        <f t="shared" si="2"/>
        <v>1005880.1376</v>
      </c>
      <c r="F7" s="214">
        <v>967192.44</v>
      </c>
      <c r="G7" s="214">
        <v>967192.44</v>
      </c>
    </row>
    <row r="8" spans="1:7" ht="15" x14ac:dyDescent="0.2">
      <c r="A8" s="236" t="s">
        <v>493</v>
      </c>
      <c r="B8" s="259">
        <f>+C8*1.04</f>
        <v>5467721.5309037566</v>
      </c>
      <c r="C8" s="259">
        <f t="shared" ref="C8:E8" si="3">+D8*1.04</f>
        <v>5257424.5489459196</v>
      </c>
      <c r="D8" s="259">
        <f t="shared" si="3"/>
        <v>5055215.9124479992</v>
      </c>
      <c r="E8" s="259">
        <f t="shared" si="3"/>
        <v>4860784.5311999992</v>
      </c>
      <c r="F8" s="214">
        <v>4673831.2799999993</v>
      </c>
      <c r="G8" s="214">
        <v>4673831.2799999993</v>
      </c>
    </row>
    <row r="9" spans="1:7" ht="15" x14ac:dyDescent="0.2">
      <c r="A9" s="236" t="s">
        <v>494</v>
      </c>
      <c r="B9" s="259">
        <f>+C9*1.04</f>
        <v>773567.8497357826</v>
      </c>
      <c r="C9" s="259">
        <f t="shared" ref="C9:E9" si="4">+D9*1.04</f>
        <v>743815.24013056012</v>
      </c>
      <c r="D9" s="259">
        <f t="shared" si="4"/>
        <v>715206.96166400006</v>
      </c>
      <c r="E9" s="259">
        <f t="shared" si="4"/>
        <v>687699.00160000008</v>
      </c>
      <c r="F9" s="214">
        <v>661249.04</v>
      </c>
      <c r="G9" s="214">
        <v>661249.04</v>
      </c>
    </row>
    <row r="10" spans="1:7" ht="15" x14ac:dyDescent="0.2">
      <c r="A10" s="236" t="s">
        <v>495</v>
      </c>
      <c r="B10" s="259">
        <f>+C10*1.04</f>
        <v>11509.653442560002</v>
      </c>
      <c r="C10" s="259">
        <f>+D10*1.04</f>
        <v>11066.974464000001</v>
      </c>
      <c r="D10" s="259">
        <f>+E10*1.04</f>
        <v>10641.321600000001</v>
      </c>
      <c r="E10" s="259">
        <f>+F10*1.04</f>
        <v>10232.040000000001</v>
      </c>
      <c r="F10" s="214">
        <v>9838.5</v>
      </c>
      <c r="G10" s="214">
        <v>9838.5</v>
      </c>
    </row>
    <row r="11" spans="1:7" ht="15" x14ac:dyDescent="0.2">
      <c r="A11" s="236" t="s">
        <v>496</v>
      </c>
      <c r="B11" s="237">
        <v>0</v>
      </c>
      <c r="C11" s="237">
        <v>0</v>
      </c>
      <c r="D11" s="237">
        <v>0</v>
      </c>
      <c r="E11" s="237">
        <v>0</v>
      </c>
      <c r="F11" s="237">
        <v>0</v>
      </c>
      <c r="G11" s="237">
        <v>0</v>
      </c>
    </row>
    <row r="12" spans="1:7" ht="17.25" customHeight="1" x14ac:dyDescent="0.2">
      <c r="A12" s="238" t="s">
        <v>497</v>
      </c>
      <c r="B12" s="237">
        <v>0</v>
      </c>
      <c r="C12" s="237">
        <v>0</v>
      </c>
      <c r="D12" s="237">
        <v>0</v>
      </c>
      <c r="E12" s="237">
        <v>0</v>
      </c>
      <c r="F12" s="237">
        <v>0</v>
      </c>
      <c r="G12" s="237">
        <v>0</v>
      </c>
    </row>
    <row r="13" spans="1:7" ht="15" x14ac:dyDescent="0.2">
      <c r="A13" s="236" t="s">
        <v>498</v>
      </c>
      <c r="B13" s="237">
        <v>0</v>
      </c>
      <c r="C13" s="237">
        <v>0</v>
      </c>
      <c r="D13" s="237">
        <v>0</v>
      </c>
      <c r="E13" s="237">
        <v>0</v>
      </c>
      <c r="F13" s="237">
        <v>0</v>
      </c>
      <c r="G13" s="237">
        <v>0</v>
      </c>
    </row>
    <row r="14" spans="1:7" ht="15" x14ac:dyDescent="0.2">
      <c r="A14" s="236" t="s">
        <v>499</v>
      </c>
      <c r="B14" s="237">
        <v>0</v>
      </c>
      <c r="C14" s="237">
        <v>0</v>
      </c>
      <c r="D14" s="237">
        <v>0</v>
      </c>
      <c r="E14" s="237">
        <v>0</v>
      </c>
      <c r="F14" s="237">
        <v>0</v>
      </c>
      <c r="G14" s="237">
        <v>0</v>
      </c>
    </row>
    <row r="15" spans="1:7" ht="15" x14ac:dyDescent="0.2">
      <c r="A15" s="236"/>
      <c r="B15" s="237"/>
      <c r="C15" s="237"/>
      <c r="D15" s="237"/>
      <c r="E15" s="237"/>
      <c r="F15" s="237"/>
      <c r="G15" s="237"/>
    </row>
    <row r="16" spans="1:7" ht="15" x14ac:dyDescent="0.2">
      <c r="A16" s="240" t="s">
        <v>500</v>
      </c>
      <c r="B16" s="235">
        <v>0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</row>
    <row r="17" spans="1:7" ht="15" x14ac:dyDescent="0.2">
      <c r="A17" s="236" t="s">
        <v>491</v>
      </c>
      <c r="B17" s="241">
        <v>0</v>
      </c>
      <c r="C17" s="241">
        <v>0</v>
      </c>
      <c r="D17" s="241">
        <v>0</v>
      </c>
      <c r="E17" s="241">
        <v>0</v>
      </c>
      <c r="F17" s="241">
        <v>0</v>
      </c>
      <c r="G17" s="241">
        <v>0</v>
      </c>
    </row>
    <row r="18" spans="1:7" ht="15" x14ac:dyDescent="0.2">
      <c r="A18" s="236" t="s">
        <v>492</v>
      </c>
      <c r="B18" s="241">
        <v>0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</row>
    <row r="19" spans="1:7" ht="15" x14ac:dyDescent="0.2">
      <c r="A19" s="236" t="s">
        <v>493</v>
      </c>
      <c r="B19" s="241">
        <v>0</v>
      </c>
      <c r="C19" s="241">
        <v>0</v>
      </c>
      <c r="D19" s="241">
        <v>0</v>
      </c>
      <c r="E19" s="241">
        <v>0</v>
      </c>
      <c r="F19" s="241">
        <v>0</v>
      </c>
      <c r="G19" s="241">
        <v>0</v>
      </c>
    </row>
    <row r="20" spans="1:7" ht="15" x14ac:dyDescent="0.2">
      <c r="A20" s="236" t="s">
        <v>494</v>
      </c>
      <c r="B20" s="241">
        <v>0</v>
      </c>
      <c r="C20" s="241">
        <v>0</v>
      </c>
      <c r="D20" s="241">
        <v>0</v>
      </c>
      <c r="E20" s="241">
        <v>0</v>
      </c>
      <c r="F20" s="241">
        <v>0</v>
      </c>
      <c r="G20" s="241">
        <v>0</v>
      </c>
    </row>
    <row r="21" spans="1:7" ht="17.25" customHeight="1" x14ac:dyDescent="0.2">
      <c r="A21" s="238" t="s">
        <v>495</v>
      </c>
      <c r="B21" s="241">
        <v>0</v>
      </c>
      <c r="C21" s="241">
        <v>0</v>
      </c>
      <c r="D21" s="241">
        <v>0</v>
      </c>
      <c r="E21" s="241">
        <v>0</v>
      </c>
      <c r="F21" s="241">
        <v>0</v>
      </c>
      <c r="G21" s="241">
        <v>0</v>
      </c>
    </row>
    <row r="22" spans="1:7" ht="20.25" customHeight="1" x14ac:dyDescent="0.2">
      <c r="A22" s="238" t="s">
        <v>496</v>
      </c>
      <c r="B22" s="241">
        <v>0</v>
      </c>
      <c r="C22" s="241">
        <v>0</v>
      </c>
      <c r="D22" s="241">
        <v>0</v>
      </c>
      <c r="E22" s="241">
        <v>0</v>
      </c>
      <c r="F22" s="241">
        <v>0</v>
      </c>
      <c r="G22" s="241">
        <v>0</v>
      </c>
    </row>
    <row r="23" spans="1:7" ht="19.5" customHeight="1" x14ac:dyDescent="0.2">
      <c r="A23" s="238" t="s">
        <v>497</v>
      </c>
      <c r="B23" s="241">
        <v>0</v>
      </c>
      <c r="C23" s="241">
        <v>0</v>
      </c>
      <c r="D23" s="241">
        <v>0</v>
      </c>
      <c r="E23" s="241">
        <v>0</v>
      </c>
      <c r="F23" s="241">
        <v>0</v>
      </c>
      <c r="G23" s="241">
        <v>0</v>
      </c>
    </row>
    <row r="24" spans="1:7" ht="17.25" customHeight="1" x14ac:dyDescent="0.2">
      <c r="A24" s="238" t="s">
        <v>501</v>
      </c>
      <c r="B24" s="241">
        <v>0</v>
      </c>
      <c r="C24" s="241">
        <v>0</v>
      </c>
      <c r="D24" s="241">
        <v>0</v>
      </c>
      <c r="E24" s="241">
        <v>0</v>
      </c>
      <c r="F24" s="241">
        <v>0</v>
      </c>
      <c r="G24" s="241">
        <v>0</v>
      </c>
    </row>
    <row r="25" spans="1:7" ht="15" x14ac:dyDescent="0.2">
      <c r="A25" s="238" t="s">
        <v>499</v>
      </c>
      <c r="B25" s="241">
        <v>0</v>
      </c>
      <c r="C25" s="241">
        <v>0</v>
      </c>
      <c r="D25" s="241">
        <v>0</v>
      </c>
      <c r="E25" s="241">
        <v>0</v>
      </c>
      <c r="F25" s="241">
        <v>0</v>
      </c>
      <c r="G25" s="241">
        <v>0</v>
      </c>
    </row>
    <row r="26" spans="1:7" ht="15" x14ac:dyDescent="0.2">
      <c r="A26" s="243"/>
      <c r="B26" s="241"/>
      <c r="C26" s="241"/>
      <c r="D26" s="241"/>
      <c r="E26" s="241"/>
      <c r="F26" s="241"/>
      <c r="G26" s="241"/>
    </row>
    <row r="27" spans="1:7" ht="15" x14ac:dyDescent="0.2">
      <c r="A27" s="240" t="s">
        <v>502</v>
      </c>
      <c r="B27" s="261">
        <f>+B5</f>
        <v>12476916.35338404</v>
      </c>
      <c r="C27" s="261">
        <f t="shared" ref="C27:G27" si="5">+C5</f>
        <v>11997034.955176961</v>
      </c>
      <c r="D27" s="261">
        <f t="shared" si="5"/>
        <v>11535610.533824001</v>
      </c>
      <c r="E27" s="261">
        <f t="shared" si="5"/>
        <v>11091933.205600001</v>
      </c>
      <c r="F27" s="261">
        <f t="shared" si="5"/>
        <v>10665320.390000001</v>
      </c>
      <c r="G27" s="261">
        <f t="shared" si="5"/>
        <v>10665320.390000001</v>
      </c>
    </row>
    <row r="28" spans="1:7" ht="15" x14ac:dyDescent="0.25">
      <c r="A28" s="248"/>
      <c r="B28" s="248"/>
      <c r="C28" s="248"/>
      <c r="D28" s="248"/>
      <c r="E28" s="248"/>
      <c r="F28" s="248"/>
      <c r="G28" s="248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E6355-73D5-4EFD-B077-5BAFF7AA82CE}">
  <dimension ref="A1:F66"/>
  <sheetViews>
    <sheetView tabSelected="1" workbookViewId="0">
      <selection activeCell="A2" sqref="A2:F2"/>
    </sheetView>
  </sheetViews>
  <sheetFormatPr baseColWidth="10" defaultRowHeight="12.75" x14ac:dyDescent="0.2"/>
  <cols>
    <col min="1" max="1" width="87.33203125" customWidth="1"/>
    <col min="2" max="2" width="25.1640625" customWidth="1"/>
    <col min="3" max="3" width="17.83203125" customWidth="1"/>
    <col min="4" max="4" width="18" customWidth="1"/>
    <col min="5" max="5" width="18.6640625" customWidth="1"/>
    <col min="6" max="6" width="23.6640625" customWidth="1"/>
  </cols>
  <sheetData>
    <row r="1" spans="1:6" ht="22.5" customHeight="1" x14ac:dyDescent="0.2">
      <c r="A1" s="249" t="s">
        <v>488</v>
      </c>
      <c r="B1" s="250"/>
      <c r="C1" s="250"/>
      <c r="D1" s="250"/>
      <c r="E1" s="250"/>
      <c r="F1" s="250"/>
    </row>
    <row r="2" spans="1:6" ht="15" x14ac:dyDescent="0.2">
      <c r="A2" s="253" t="s">
        <v>517</v>
      </c>
      <c r="B2" s="254"/>
      <c r="C2" s="254"/>
      <c r="D2" s="254"/>
      <c r="E2" s="254"/>
      <c r="F2" s="254"/>
    </row>
    <row r="3" spans="1:6" ht="46.5" customHeight="1" x14ac:dyDescent="0.2">
      <c r="A3" s="231" t="s">
        <v>505</v>
      </c>
      <c r="B3" s="263" t="s">
        <v>518</v>
      </c>
      <c r="C3" s="264" t="s">
        <v>519</v>
      </c>
      <c r="D3" s="264" t="s">
        <v>520</v>
      </c>
      <c r="E3" s="264" t="s">
        <v>521</v>
      </c>
      <c r="F3" s="264" t="s">
        <v>522</v>
      </c>
    </row>
    <row r="4" spans="1:6" ht="15" x14ac:dyDescent="0.2">
      <c r="A4" s="267" t="s">
        <v>523</v>
      </c>
      <c r="B4" s="268"/>
      <c r="C4" s="268"/>
      <c r="D4" s="268"/>
      <c r="E4" s="268"/>
      <c r="F4" s="268"/>
    </row>
    <row r="5" spans="1:6" ht="15" x14ac:dyDescent="0.2">
      <c r="A5" s="269" t="s">
        <v>524</v>
      </c>
      <c r="B5" s="237"/>
      <c r="C5" s="237"/>
      <c r="D5" s="237"/>
      <c r="E5" s="237"/>
      <c r="F5" s="237"/>
    </row>
    <row r="6" spans="1:6" ht="15" x14ac:dyDescent="0.2">
      <c r="A6" s="269" t="s">
        <v>525</v>
      </c>
      <c r="B6" s="237"/>
      <c r="C6" s="237"/>
      <c r="D6" s="237"/>
      <c r="E6" s="237"/>
      <c r="F6" s="237"/>
    </row>
    <row r="7" spans="1:6" ht="15" x14ac:dyDescent="0.2">
      <c r="A7" s="270"/>
      <c r="B7" s="237"/>
      <c r="C7" s="237"/>
      <c r="D7" s="237"/>
      <c r="E7" s="237"/>
      <c r="F7" s="237"/>
    </row>
    <row r="8" spans="1:6" ht="15" x14ac:dyDescent="0.2">
      <c r="A8" s="271" t="s">
        <v>526</v>
      </c>
      <c r="B8" s="237"/>
      <c r="C8" s="237"/>
      <c r="D8" s="237"/>
      <c r="E8" s="237"/>
      <c r="F8" s="237"/>
    </row>
    <row r="9" spans="1:6" ht="15" x14ac:dyDescent="0.2">
      <c r="A9" s="269" t="s">
        <v>527</v>
      </c>
      <c r="B9" s="237"/>
      <c r="C9" s="237"/>
      <c r="D9" s="237"/>
      <c r="E9" s="237"/>
      <c r="F9" s="237"/>
    </row>
    <row r="10" spans="1:6" ht="15" x14ac:dyDescent="0.2">
      <c r="A10" s="272" t="s">
        <v>528</v>
      </c>
      <c r="B10" s="237"/>
      <c r="C10" s="237"/>
      <c r="D10" s="237"/>
      <c r="E10" s="237"/>
      <c r="F10" s="237"/>
    </row>
    <row r="11" spans="1:6" ht="15" x14ac:dyDescent="0.2">
      <c r="A11" s="272" t="s">
        <v>529</v>
      </c>
      <c r="B11" s="237"/>
      <c r="C11" s="237"/>
      <c r="D11" s="237"/>
      <c r="E11" s="237"/>
      <c r="F11" s="237"/>
    </row>
    <row r="12" spans="1:6" ht="15" x14ac:dyDescent="0.2">
      <c r="A12" s="272" t="s">
        <v>530</v>
      </c>
      <c r="B12" s="237"/>
      <c r="C12" s="237"/>
      <c r="D12" s="237"/>
      <c r="E12" s="237"/>
      <c r="F12" s="237"/>
    </row>
    <row r="13" spans="1:6" ht="15" x14ac:dyDescent="0.2">
      <c r="A13" s="269" t="s">
        <v>531</v>
      </c>
      <c r="B13" s="237"/>
      <c r="C13" s="237"/>
      <c r="D13" s="237"/>
      <c r="E13" s="237"/>
      <c r="F13" s="237"/>
    </row>
    <row r="14" spans="1:6" ht="15" x14ac:dyDescent="0.2">
      <c r="A14" s="272" t="s">
        <v>528</v>
      </c>
      <c r="B14" s="237"/>
      <c r="C14" s="237"/>
      <c r="D14" s="237"/>
      <c r="E14" s="237"/>
      <c r="F14" s="237"/>
    </row>
    <row r="15" spans="1:6" ht="15" x14ac:dyDescent="0.2">
      <c r="A15" s="272" t="s">
        <v>529</v>
      </c>
      <c r="B15" s="273"/>
      <c r="C15" s="273"/>
      <c r="D15" s="273"/>
      <c r="E15" s="273"/>
      <c r="F15" s="273"/>
    </row>
    <row r="16" spans="1:6" ht="15" x14ac:dyDescent="0.2">
      <c r="A16" s="272" t="s">
        <v>530</v>
      </c>
      <c r="B16" s="274"/>
      <c r="C16" s="274"/>
      <c r="D16" s="274"/>
      <c r="E16" s="274"/>
      <c r="F16" s="274"/>
    </row>
    <row r="17" spans="1:6" ht="15" x14ac:dyDescent="0.2">
      <c r="A17" s="269" t="s">
        <v>532</v>
      </c>
      <c r="B17" s="274"/>
      <c r="C17" s="274"/>
      <c r="D17" s="274"/>
      <c r="E17" s="274"/>
      <c r="F17" s="274"/>
    </row>
    <row r="18" spans="1:6" ht="15" x14ac:dyDescent="0.2">
      <c r="A18" s="269" t="s">
        <v>533</v>
      </c>
      <c r="B18" s="274"/>
      <c r="C18" s="274"/>
      <c r="D18" s="274"/>
      <c r="E18" s="274"/>
      <c r="F18" s="274"/>
    </row>
    <row r="19" spans="1:6" ht="15" x14ac:dyDescent="0.2">
      <c r="A19" s="269" t="s">
        <v>534</v>
      </c>
      <c r="B19" s="274"/>
      <c r="C19" s="274"/>
      <c r="D19" s="274"/>
      <c r="E19" s="274"/>
      <c r="F19" s="274"/>
    </row>
    <row r="20" spans="1:6" ht="15" x14ac:dyDescent="0.2">
      <c r="A20" s="269" t="s">
        <v>535</v>
      </c>
      <c r="B20" s="274"/>
      <c r="C20" s="274"/>
      <c r="D20" s="274"/>
      <c r="E20" s="274"/>
      <c r="F20" s="274"/>
    </row>
    <row r="21" spans="1:6" ht="15" x14ac:dyDescent="0.2">
      <c r="A21" s="269" t="s">
        <v>536</v>
      </c>
      <c r="B21" s="274"/>
      <c r="C21" s="274"/>
      <c r="D21" s="274"/>
      <c r="E21" s="274"/>
      <c r="F21" s="274"/>
    </row>
    <row r="22" spans="1:6" ht="15" x14ac:dyDescent="0.2">
      <c r="A22" s="269" t="s">
        <v>537</v>
      </c>
      <c r="B22" s="274"/>
      <c r="C22" s="274"/>
      <c r="D22" s="274"/>
      <c r="E22" s="274"/>
      <c r="F22" s="274"/>
    </row>
    <row r="23" spans="1:6" ht="15" x14ac:dyDescent="0.2">
      <c r="A23" s="269" t="s">
        <v>538</v>
      </c>
      <c r="B23" s="274"/>
      <c r="C23" s="274"/>
      <c r="D23" s="274"/>
      <c r="E23" s="274"/>
      <c r="F23" s="274"/>
    </row>
    <row r="24" spans="1:6" ht="15" x14ac:dyDescent="0.2">
      <c r="A24" s="269" t="s">
        <v>539</v>
      </c>
      <c r="B24" s="274"/>
      <c r="C24" s="274"/>
      <c r="D24" s="274"/>
      <c r="E24" s="274"/>
      <c r="F24" s="274"/>
    </row>
    <row r="25" spans="1:6" ht="15" x14ac:dyDescent="0.2">
      <c r="A25" s="270"/>
      <c r="B25" s="274"/>
      <c r="C25" s="274"/>
      <c r="D25" s="274"/>
      <c r="E25" s="274"/>
      <c r="F25" s="274"/>
    </row>
    <row r="26" spans="1:6" ht="15" x14ac:dyDescent="0.2">
      <c r="A26" s="271" t="s">
        <v>540</v>
      </c>
      <c r="B26" s="273"/>
      <c r="C26" s="273"/>
      <c r="D26" s="273"/>
      <c r="E26" s="273"/>
      <c r="F26" s="273"/>
    </row>
    <row r="27" spans="1:6" ht="15" x14ac:dyDescent="0.25">
      <c r="A27" s="269" t="s">
        <v>541</v>
      </c>
      <c r="B27" s="246"/>
      <c r="C27" s="246"/>
      <c r="D27" s="246"/>
      <c r="E27" s="246"/>
      <c r="F27" s="246"/>
    </row>
    <row r="28" spans="1:6" ht="15" x14ac:dyDescent="0.25">
      <c r="A28" s="247"/>
      <c r="B28" s="246"/>
      <c r="C28" s="246"/>
      <c r="D28" s="246"/>
      <c r="E28" s="246"/>
      <c r="F28" s="246"/>
    </row>
    <row r="29" spans="1:6" ht="15" x14ac:dyDescent="0.25">
      <c r="A29" s="275" t="s">
        <v>542</v>
      </c>
      <c r="B29" s="246"/>
      <c r="C29" s="246"/>
      <c r="D29" s="246"/>
      <c r="E29" s="246"/>
      <c r="F29" s="246"/>
    </row>
    <row r="30" spans="1:6" ht="15" x14ac:dyDescent="0.25">
      <c r="A30" s="276" t="s">
        <v>527</v>
      </c>
      <c r="B30" s="246"/>
      <c r="C30" s="246"/>
      <c r="D30" s="246"/>
      <c r="E30" s="246"/>
      <c r="F30" s="246"/>
    </row>
    <row r="31" spans="1:6" ht="15" x14ac:dyDescent="0.25">
      <c r="A31" s="276" t="s">
        <v>531</v>
      </c>
      <c r="B31" s="246"/>
      <c r="C31" s="246"/>
      <c r="D31" s="246"/>
      <c r="E31" s="246"/>
      <c r="F31" s="246"/>
    </row>
    <row r="32" spans="1:6" ht="15" x14ac:dyDescent="0.25">
      <c r="A32" s="276" t="s">
        <v>543</v>
      </c>
      <c r="B32" s="246"/>
      <c r="C32" s="246"/>
      <c r="D32" s="246"/>
      <c r="E32" s="246"/>
      <c r="F32" s="246"/>
    </row>
    <row r="33" spans="1:6" ht="15" x14ac:dyDescent="0.25">
      <c r="A33" s="247"/>
      <c r="B33" s="246"/>
      <c r="C33" s="246"/>
      <c r="D33" s="246"/>
      <c r="E33" s="246"/>
      <c r="F33" s="246"/>
    </row>
    <row r="34" spans="1:6" ht="15" x14ac:dyDescent="0.25">
      <c r="A34" s="275" t="s">
        <v>544</v>
      </c>
      <c r="B34" s="246"/>
      <c r="C34" s="246"/>
      <c r="D34" s="246"/>
      <c r="E34" s="246"/>
      <c r="F34" s="246"/>
    </row>
    <row r="35" spans="1:6" ht="15" x14ac:dyDescent="0.25">
      <c r="A35" s="276" t="s">
        <v>545</v>
      </c>
      <c r="B35" s="246"/>
      <c r="C35" s="246"/>
      <c r="D35" s="246"/>
      <c r="E35" s="246"/>
      <c r="F35" s="246"/>
    </row>
    <row r="36" spans="1:6" ht="15" x14ac:dyDescent="0.25">
      <c r="A36" s="276" t="s">
        <v>546</v>
      </c>
      <c r="B36" s="246"/>
      <c r="C36" s="246"/>
      <c r="D36" s="246"/>
      <c r="E36" s="246"/>
      <c r="F36" s="246"/>
    </row>
    <row r="37" spans="1:6" ht="15" x14ac:dyDescent="0.25">
      <c r="A37" s="276" t="s">
        <v>547</v>
      </c>
      <c r="B37" s="246"/>
      <c r="C37" s="246"/>
      <c r="D37" s="246"/>
      <c r="E37" s="246"/>
      <c r="F37" s="246"/>
    </row>
    <row r="38" spans="1:6" ht="15" x14ac:dyDescent="0.25">
      <c r="A38" s="247"/>
      <c r="B38" s="246"/>
      <c r="C38" s="246"/>
      <c r="D38" s="246"/>
      <c r="E38" s="246"/>
      <c r="F38" s="246"/>
    </row>
    <row r="39" spans="1:6" ht="15" x14ac:dyDescent="0.25">
      <c r="A39" s="275" t="s">
        <v>548</v>
      </c>
      <c r="B39" s="246"/>
      <c r="C39" s="246"/>
      <c r="D39" s="246"/>
      <c r="E39" s="246"/>
      <c r="F39" s="246"/>
    </row>
    <row r="40" spans="1:6" ht="15" x14ac:dyDescent="0.25">
      <c r="A40" s="247"/>
      <c r="B40" s="246"/>
      <c r="C40" s="246"/>
      <c r="D40" s="246"/>
      <c r="E40" s="246"/>
      <c r="F40" s="246"/>
    </row>
    <row r="41" spans="1:6" ht="15" x14ac:dyDescent="0.25">
      <c r="A41" s="275" t="s">
        <v>549</v>
      </c>
      <c r="B41" s="246"/>
      <c r="C41" s="246"/>
      <c r="D41" s="246"/>
      <c r="E41" s="246"/>
      <c r="F41" s="246"/>
    </row>
    <row r="42" spans="1:6" ht="15" x14ac:dyDescent="0.25">
      <c r="A42" s="276" t="s">
        <v>550</v>
      </c>
      <c r="B42" s="246"/>
      <c r="C42" s="246"/>
      <c r="D42" s="246"/>
      <c r="E42" s="246"/>
      <c r="F42" s="246"/>
    </row>
    <row r="43" spans="1:6" ht="15" x14ac:dyDescent="0.25">
      <c r="A43" s="276" t="s">
        <v>551</v>
      </c>
      <c r="B43" s="246"/>
      <c r="C43" s="246"/>
      <c r="D43" s="246"/>
      <c r="E43" s="246"/>
      <c r="F43" s="246"/>
    </row>
    <row r="44" spans="1:6" ht="15" x14ac:dyDescent="0.25">
      <c r="A44" s="276" t="s">
        <v>552</v>
      </c>
      <c r="B44" s="246"/>
      <c r="C44" s="246"/>
      <c r="D44" s="246"/>
      <c r="E44" s="246"/>
      <c r="F44" s="246"/>
    </row>
    <row r="45" spans="1:6" ht="15" x14ac:dyDescent="0.25">
      <c r="A45" s="247"/>
      <c r="B45" s="246"/>
      <c r="C45" s="246"/>
      <c r="D45" s="246"/>
      <c r="E45" s="246"/>
      <c r="F45" s="246"/>
    </row>
    <row r="46" spans="1:6" ht="30" x14ac:dyDescent="0.25">
      <c r="A46" s="275" t="s">
        <v>553</v>
      </c>
      <c r="B46" s="246"/>
      <c r="C46" s="246"/>
      <c r="D46" s="246"/>
      <c r="E46" s="246"/>
      <c r="F46" s="246"/>
    </row>
    <row r="47" spans="1:6" ht="15" x14ac:dyDescent="0.25">
      <c r="A47" s="276" t="s">
        <v>551</v>
      </c>
      <c r="B47" s="246"/>
      <c r="C47" s="246"/>
      <c r="D47" s="246"/>
      <c r="E47" s="246"/>
      <c r="F47" s="246"/>
    </row>
    <row r="48" spans="1:6" ht="15" x14ac:dyDescent="0.25">
      <c r="A48" s="276" t="s">
        <v>552</v>
      </c>
      <c r="B48" s="246"/>
      <c r="C48" s="246"/>
      <c r="D48" s="246"/>
      <c r="E48" s="246"/>
      <c r="F48" s="246"/>
    </row>
    <row r="49" spans="1:6" ht="15" x14ac:dyDescent="0.25">
      <c r="A49" s="247"/>
      <c r="B49" s="246"/>
      <c r="C49" s="246"/>
      <c r="D49" s="246"/>
      <c r="E49" s="246"/>
      <c r="F49" s="246"/>
    </row>
    <row r="50" spans="1:6" ht="15" x14ac:dyDescent="0.25">
      <c r="A50" s="275" t="s">
        <v>554</v>
      </c>
      <c r="B50" s="246"/>
      <c r="C50" s="246"/>
      <c r="D50" s="246"/>
      <c r="E50" s="246"/>
      <c r="F50" s="246"/>
    </row>
    <row r="51" spans="1:6" ht="15" x14ac:dyDescent="0.25">
      <c r="A51" s="276" t="s">
        <v>551</v>
      </c>
      <c r="B51" s="246"/>
      <c r="C51" s="246"/>
      <c r="D51" s="246"/>
      <c r="E51" s="246"/>
      <c r="F51" s="246"/>
    </row>
    <row r="52" spans="1:6" ht="15" x14ac:dyDescent="0.25">
      <c r="A52" s="276" t="s">
        <v>552</v>
      </c>
      <c r="B52" s="246"/>
      <c r="C52" s="246"/>
      <c r="D52" s="246"/>
      <c r="E52" s="246"/>
      <c r="F52" s="246"/>
    </row>
    <row r="53" spans="1:6" ht="15" x14ac:dyDescent="0.25">
      <c r="A53" s="276" t="s">
        <v>555</v>
      </c>
      <c r="B53" s="246"/>
      <c r="C53" s="246"/>
      <c r="D53" s="246"/>
      <c r="E53" s="246"/>
      <c r="F53" s="246"/>
    </row>
    <row r="54" spans="1:6" ht="15" x14ac:dyDescent="0.25">
      <c r="A54" s="247"/>
      <c r="B54" s="246"/>
      <c r="C54" s="246"/>
      <c r="D54" s="246"/>
      <c r="E54" s="246"/>
      <c r="F54" s="246"/>
    </row>
    <row r="55" spans="1:6" ht="15" x14ac:dyDescent="0.25">
      <c r="A55" s="275" t="s">
        <v>556</v>
      </c>
      <c r="B55" s="246"/>
      <c r="C55" s="246"/>
      <c r="D55" s="246"/>
      <c r="E55" s="246"/>
      <c r="F55" s="246"/>
    </row>
    <row r="56" spans="1:6" ht="15" x14ac:dyDescent="0.25">
      <c r="A56" s="276" t="s">
        <v>551</v>
      </c>
      <c r="B56" s="246"/>
      <c r="C56" s="246"/>
      <c r="D56" s="246"/>
      <c r="E56" s="246"/>
      <c r="F56" s="246"/>
    </row>
    <row r="57" spans="1:6" ht="15" x14ac:dyDescent="0.25">
      <c r="A57" s="276" t="s">
        <v>552</v>
      </c>
      <c r="B57" s="246"/>
      <c r="C57" s="246"/>
      <c r="D57" s="246"/>
      <c r="E57" s="246"/>
      <c r="F57" s="246"/>
    </row>
    <row r="58" spans="1:6" ht="15" x14ac:dyDescent="0.25">
      <c r="A58" s="247"/>
      <c r="B58" s="246"/>
      <c r="C58" s="246"/>
      <c r="D58" s="246"/>
      <c r="E58" s="246"/>
      <c r="F58" s="246"/>
    </row>
    <row r="59" spans="1:6" ht="15" x14ac:dyDescent="0.25">
      <c r="A59" s="275" t="s">
        <v>557</v>
      </c>
      <c r="B59" s="246"/>
      <c r="C59" s="246"/>
      <c r="D59" s="246"/>
      <c r="E59" s="246"/>
      <c r="F59" s="246"/>
    </row>
    <row r="60" spans="1:6" ht="15" x14ac:dyDescent="0.25">
      <c r="A60" s="276" t="s">
        <v>558</v>
      </c>
      <c r="B60" s="244"/>
      <c r="C60" s="244"/>
      <c r="D60" s="244"/>
      <c r="E60" s="244"/>
      <c r="F60" s="244"/>
    </row>
    <row r="61" spans="1:6" ht="15" x14ac:dyDescent="0.25">
      <c r="A61" s="276" t="s">
        <v>559</v>
      </c>
      <c r="B61" s="244"/>
      <c r="C61" s="244"/>
      <c r="D61" s="244"/>
      <c r="E61" s="244"/>
      <c r="F61" s="244"/>
    </row>
    <row r="62" spans="1:6" ht="15" x14ac:dyDescent="0.25">
      <c r="A62" s="247"/>
      <c r="B62" s="244"/>
      <c r="C62" s="244"/>
      <c r="D62" s="244"/>
      <c r="E62" s="244"/>
      <c r="F62" s="244"/>
    </row>
    <row r="63" spans="1:6" ht="15" x14ac:dyDescent="0.25">
      <c r="A63" s="275" t="s">
        <v>560</v>
      </c>
      <c r="B63" s="244"/>
      <c r="C63" s="244"/>
      <c r="D63" s="244"/>
      <c r="E63" s="244"/>
      <c r="F63" s="244"/>
    </row>
    <row r="64" spans="1:6" ht="15" x14ac:dyDescent="0.25">
      <c r="A64" s="276" t="s">
        <v>561</v>
      </c>
      <c r="B64" s="244"/>
      <c r="C64" s="244"/>
      <c r="D64" s="244"/>
      <c r="E64" s="244"/>
      <c r="F64" s="244"/>
    </row>
    <row r="65" spans="1:6" ht="15" x14ac:dyDescent="0.25">
      <c r="A65" s="276" t="s">
        <v>562</v>
      </c>
      <c r="B65" s="247"/>
      <c r="C65" s="246"/>
      <c r="D65" s="247"/>
      <c r="E65" s="247"/>
      <c r="F65" s="247"/>
    </row>
    <row r="66" spans="1:6" ht="15" x14ac:dyDescent="0.25">
      <c r="A66" s="248"/>
      <c r="B66" s="248"/>
      <c r="C66" s="248"/>
      <c r="D66" s="248"/>
      <c r="E66" s="248"/>
      <c r="F66" s="248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zoomScaleNormal="100" workbookViewId="0">
      <selection activeCell="E78" sqref="E78:F78"/>
    </sheetView>
  </sheetViews>
  <sheetFormatPr baseColWidth="10" defaultRowHeight="11.25" x14ac:dyDescent="0.2"/>
  <cols>
    <col min="1" max="1" width="104.83203125" style="1" customWidth="1"/>
    <col min="2" max="2" width="17.33203125" style="1" customWidth="1"/>
    <col min="3" max="3" width="17.1640625" style="1" customWidth="1"/>
    <col min="4" max="4" width="96.33203125" style="1" customWidth="1"/>
    <col min="5" max="5" width="18" style="1" customWidth="1"/>
    <col min="6" max="6" width="17.6640625" style="1" customWidth="1"/>
    <col min="7" max="16384" width="12" style="1"/>
  </cols>
  <sheetData>
    <row r="1" spans="1:6" ht="45.95" customHeight="1" x14ac:dyDescent="0.2">
      <c r="A1" s="127" t="s">
        <v>449</v>
      </c>
      <c r="B1" s="128"/>
      <c r="C1" s="128"/>
      <c r="D1" s="128"/>
      <c r="E1" s="128"/>
      <c r="F1" s="129"/>
    </row>
    <row r="2" spans="1:6" x14ac:dyDescent="0.2">
      <c r="A2" s="61" t="s">
        <v>0</v>
      </c>
      <c r="B2" s="12">
        <v>2024</v>
      </c>
      <c r="C2" s="12">
        <v>2023</v>
      </c>
      <c r="D2" s="61" t="s">
        <v>0</v>
      </c>
      <c r="E2" s="12">
        <v>2024</v>
      </c>
      <c r="F2" s="12">
        <v>2023</v>
      </c>
    </row>
    <row r="3" spans="1:6" x14ac:dyDescent="0.2">
      <c r="A3" s="62"/>
      <c r="B3" s="63"/>
      <c r="C3" s="63"/>
      <c r="D3" s="64"/>
      <c r="E3" s="63"/>
      <c r="F3" s="63"/>
    </row>
    <row r="4" spans="1:6" x14ac:dyDescent="0.2">
      <c r="A4" s="65" t="s">
        <v>1</v>
      </c>
      <c r="B4" s="66"/>
      <c r="C4" s="66"/>
      <c r="D4" s="67" t="s">
        <v>2</v>
      </c>
      <c r="E4" s="66"/>
      <c r="F4" s="66"/>
    </row>
    <row r="5" spans="1:6" x14ac:dyDescent="0.2">
      <c r="A5" s="65" t="s">
        <v>3</v>
      </c>
      <c r="B5" s="68"/>
      <c r="C5" s="68"/>
      <c r="D5" s="67" t="s">
        <v>4</v>
      </c>
      <c r="E5" s="68"/>
      <c r="F5" s="68"/>
    </row>
    <row r="6" spans="1:6" ht="15" x14ac:dyDescent="0.2">
      <c r="A6" s="62" t="s">
        <v>5</v>
      </c>
      <c r="B6" s="165">
        <v>7358254.9199999999</v>
      </c>
      <c r="C6" s="165">
        <v>3773033.27</v>
      </c>
      <c r="D6" s="64" t="s">
        <v>6</v>
      </c>
      <c r="E6" s="165">
        <v>1592487.0399999998</v>
      </c>
      <c r="F6" s="165">
        <v>2989818.14</v>
      </c>
    </row>
    <row r="7" spans="1:6" ht="15" x14ac:dyDescent="0.2">
      <c r="A7" s="69" t="s">
        <v>7</v>
      </c>
      <c r="B7" s="167">
        <v>0</v>
      </c>
      <c r="C7" s="167">
        <v>0</v>
      </c>
      <c r="D7" s="70" t="s">
        <v>8</v>
      </c>
      <c r="E7" s="165">
        <v>987912.11</v>
      </c>
      <c r="F7" s="165">
        <v>424498.89</v>
      </c>
    </row>
    <row r="8" spans="1:6" ht="15" x14ac:dyDescent="0.2">
      <c r="A8" s="69" t="s">
        <v>9</v>
      </c>
      <c r="B8" s="165">
        <v>7358254.9199999999</v>
      </c>
      <c r="C8" s="165">
        <v>3773033.27</v>
      </c>
      <c r="D8" s="70" t="s">
        <v>10</v>
      </c>
      <c r="E8" s="165">
        <v>639149</v>
      </c>
      <c r="F8" s="165">
        <v>2614845.0699999998</v>
      </c>
    </row>
    <row r="9" spans="1:6" ht="15" x14ac:dyDescent="0.2">
      <c r="A9" s="69" t="s">
        <v>11</v>
      </c>
      <c r="B9" s="167">
        <v>0</v>
      </c>
      <c r="C9" s="167">
        <v>0</v>
      </c>
      <c r="D9" s="70" t="s">
        <v>12</v>
      </c>
      <c r="E9" s="170">
        <v>0</v>
      </c>
      <c r="F9" s="170">
        <v>0</v>
      </c>
    </row>
    <row r="10" spans="1:6" ht="15" x14ac:dyDescent="0.2">
      <c r="A10" s="69" t="s">
        <v>13</v>
      </c>
      <c r="B10" s="167">
        <v>0</v>
      </c>
      <c r="C10" s="167">
        <v>0</v>
      </c>
      <c r="D10" s="70" t="s">
        <v>14</v>
      </c>
      <c r="E10" s="170">
        <v>0</v>
      </c>
      <c r="F10" s="170">
        <v>0</v>
      </c>
    </row>
    <row r="11" spans="1:6" ht="15" x14ac:dyDescent="0.2">
      <c r="A11" s="69" t="s">
        <v>15</v>
      </c>
      <c r="B11" s="167">
        <v>0</v>
      </c>
      <c r="C11" s="167">
        <v>0</v>
      </c>
      <c r="D11" s="70" t="s">
        <v>16</v>
      </c>
      <c r="E11" s="170">
        <v>0</v>
      </c>
      <c r="F11" s="170">
        <v>0</v>
      </c>
    </row>
    <row r="12" spans="1:6" ht="15" x14ac:dyDescent="0.2">
      <c r="A12" s="69" t="s">
        <v>17</v>
      </c>
      <c r="B12" s="167">
        <v>0</v>
      </c>
      <c r="C12" s="167">
        <v>0</v>
      </c>
      <c r="D12" s="70" t="s">
        <v>18</v>
      </c>
      <c r="E12" s="170">
        <v>0</v>
      </c>
      <c r="F12" s="170">
        <v>0</v>
      </c>
    </row>
    <row r="13" spans="1:6" ht="15" x14ac:dyDescent="0.2">
      <c r="A13" s="69" t="s">
        <v>19</v>
      </c>
      <c r="B13" s="167">
        <v>0</v>
      </c>
      <c r="C13" s="167">
        <v>0</v>
      </c>
      <c r="D13" s="70" t="s">
        <v>20</v>
      </c>
      <c r="E13" s="165">
        <v>-41574.07</v>
      </c>
      <c r="F13" s="165">
        <v>-57925.82</v>
      </c>
    </row>
    <row r="14" spans="1:6" ht="15" x14ac:dyDescent="0.2">
      <c r="A14" s="62" t="s">
        <v>21</v>
      </c>
      <c r="B14" s="165">
        <v>5454.5</v>
      </c>
      <c r="C14" s="165">
        <v>2954.5</v>
      </c>
      <c r="D14" s="70" t="s">
        <v>22</v>
      </c>
      <c r="E14" s="170">
        <v>0</v>
      </c>
      <c r="F14" s="170">
        <v>0</v>
      </c>
    </row>
    <row r="15" spans="1:6" ht="15" x14ac:dyDescent="0.2">
      <c r="A15" s="69" t="s">
        <v>23</v>
      </c>
      <c r="B15" s="167">
        <v>0</v>
      </c>
      <c r="C15" s="167">
        <v>0</v>
      </c>
      <c r="D15" s="70" t="s">
        <v>24</v>
      </c>
      <c r="E15" s="165">
        <v>7000</v>
      </c>
      <c r="F15" s="165">
        <v>8400</v>
      </c>
    </row>
    <row r="16" spans="1:6" ht="15" x14ac:dyDescent="0.2">
      <c r="A16" s="69" t="s">
        <v>25</v>
      </c>
      <c r="B16" s="165">
        <v>-16745.5</v>
      </c>
      <c r="C16" s="165">
        <v>-16745.5</v>
      </c>
      <c r="D16" s="64" t="s">
        <v>26</v>
      </c>
      <c r="E16" s="170">
        <v>0</v>
      </c>
      <c r="F16" s="170">
        <v>0</v>
      </c>
    </row>
    <row r="17" spans="1:6" ht="15" x14ac:dyDescent="0.2">
      <c r="A17" s="69" t="s">
        <v>27</v>
      </c>
      <c r="B17" s="165">
        <v>13900</v>
      </c>
      <c r="C17" s="165">
        <v>13900</v>
      </c>
      <c r="D17" s="70" t="s">
        <v>28</v>
      </c>
      <c r="E17" s="170">
        <v>0</v>
      </c>
      <c r="F17" s="170">
        <v>0</v>
      </c>
    </row>
    <row r="18" spans="1:6" ht="13.5" customHeight="1" x14ac:dyDescent="0.2">
      <c r="A18" s="69" t="s">
        <v>29</v>
      </c>
      <c r="B18" s="167">
        <v>0</v>
      </c>
      <c r="C18" s="167">
        <v>0</v>
      </c>
      <c r="D18" s="70" t="s">
        <v>30</v>
      </c>
      <c r="E18" s="170">
        <v>0</v>
      </c>
      <c r="F18" s="170">
        <v>0</v>
      </c>
    </row>
    <row r="19" spans="1:6" ht="15" x14ac:dyDescent="0.2">
      <c r="A19" s="69" t="s">
        <v>31</v>
      </c>
      <c r="B19" s="165">
        <v>8300</v>
      </c>
      <c r="C19" s="165">
        <v>5800</v>
      </c>
      <c r="D19" s="70" t="s">
        <v>32</v>
      </c>
      <c r="E19" s="170">
        <v>0</v>
      </c>
      <c r="F19" s="170">
        <v>0</v>
      </c>
    </row>
    <row r="20" spans="1:6" ht="15" x14ac:dyDescent="0.2">
      <c r="A20" s="69" t="s">
        <v>33</v>
      </c>
      <c r="B20" s="167">
        <v>0</v>
      </c>
      <c r="C20" s="167">
        <v>0</v>
      </c>
      <c r="D20" s="64" t="s">
        <v>34</v>
      </c>
      <c r="E20" s="170">
        <v>0</v>
      </c>
      <c r="F20" s="170">
        <v>0</v>
      </c>
    </row>
    <row r="21" spans="1:6" ht="15" x14ac:dyDescent="0.2">
      <c r="A21" s="69" t="s">
        <v>35</v>
      </c>
      <c r="B21" s="167">
        <v>0</v>
      </c>
      <c r="C21" s="167">
        <v>0</v>
      </c>
      <c r="D21" s="70" t="s">
        <v>36</v>
      </c>
      <c r="E21" s="170">
        <v>0</v>
      </c>
      <c r="F21" s="170">
        <v>0</v>
      </c>
    </row>
    <row r="22" spans="1:6" ht="15" x14ac:dyDescent="0.2">
      <c r="A22" s="62" t="s">
        <v>37</v>
      </c>
      <c r="B22" s="167">
        <v>0</v>
      </c>
      <c r="C22" s="167">
        <v>0</v>
      </c>
      <c r="D22" s="70" t="s">
        <v>38</v>
      </c>
      <c r="E22" s="170">
        <v>0</v>
      </c>
      <c r="F22" s="170">
        <v>0</v>
      </c>
    </row>
    <row r="23" spans="1:6" ht="15" x14ac:dyDescent="0.2">
      <c r="A23" s="69" t="s">
        <v>39</v>
      </c>
      <c r="B23" s="167">
        <v>0</v>
      </c>
      <c r="C23" s="167">
        <v>0</v>
      </c>
      <c r="D23" s="64" t="s">
        <v>40</v>
      </c>
      <c r="E23" s="170">
        <v>0</v>
      </c>
      <c r="F23" s="170">
        <v>0</v>
      </c>
    </row>
    <row r="24" spans="1:6" ht="15" x14ac:dyDescent="0.2">
      <c r="A24" s="69" t="s">
        <v>41</v>
      </c>
      <c r="B24" s="167">
        <v>0</v>
      </c>
      <c r="C24" s="167">
        <v>0</v>
      </c>
      <c r="D24" s="64" t="s">
        <v>42</v>
      </c>
      <c r="E24" s="170">
        <v>0</v>
      </c>
      <c r="F24" s="170">
        <v>0</v>
      </c>
    </row>
    <row r="25" spans="1:6" ht="15" x14ac:dyDescent="0.2">
      <c r="A25" s="69" t="s">
        <v>43</v>
      </c>
      <c r="B25" s="167">
        <v>0</v>
      </c>
      <c r="C25" s="167">
        <v>0</v>
      </c>
      <c r="D25" s="70" t="s">
        <v>44</v>
      </c>
      <c r="E25" s="170">
        <v>0</v>
      </c>
      <c r="F25" s="170">
        <v>0</v>
      </c>
    </row>
    <row r="26" spans="1:6" ht="15" x14ac:dyDescent="0.2">
      <c r="A26" s="69" t="s">
        <v>45</v>
      </c>
      <c r="B26" s="167">
        <v>0</v>
      </c>
      <c r="C26" s="167">
        <v>0</v>
      </c>
      <c r="D26" s="70" t="s">
        <v>46</v>
      </c>
      <c r="E26" s="170">
        <v>0</v>
      </c>
      <c r="F26" s="170">
        <v>0</v>
      </c>
    </row>
    <row r="27" spans="1:6" ht="15" x14ac:dyDescent="0.2">
      <c r="A27" s="69" t="s">
        <v>47</v>
      </c>
      <c r="B27" s="167">
        <v>0</v>
      </c>
      <c r="C27" s="167">
        <v>0</v>
      </c>
      <c r="D27" s="70" t="s">
        <v>48</v>
      </c>
      <c r="E27" s="170">
        <v>0</v>
      </c>
      <c r="F27" s="170">
        <v>0</v>
      </c>
    </row>
    <row r="28" spans="1:6" ht="15" x14ac:dyDescent="0.2">
      <c r="A28" s="62" t="s">
        <v>49</v>
      </c>
      <c r="B28" s="167">
        <v>0</v>
      </c>
      <c r="C28" s="167">
        <v>0</v>
      </c>
      <c r="D28" s="64" t="s">
        <v>50</v>
      </c>
      <c r="E28" s="170">
        <v>0</v>
      </c>
      <c r="F28" s="170">
        <v>0</v>
      </c>
    </row>
    <row r="29" spans="1:6" ht="15" x14ac:dyDescent="0.2">
      <c r="A29" s="69" t="s">
        <v>51</v>
      </c>
      <c r="B29" s="167">
        <v>0</v>
      </c>
      <c r="C29" s="167">
        <v>0</v>
      </c>
      <c r="D29" s="70" t="s">
        <v>52</v>
      </c>
      <c r="E29" s="170">
        <v>0</v>
      </c>
      <c r="F29" s="170">
        <v>0</v>
      </c>
    </row>
    <row r="30" spans="1:6" ht="15" x14ac:dyDescent="0.2">
      <c r="A30" s="69" t="s">
        <v>53</v>
      </c>
      <c r="B30" s="167">
        <v>0</v>
      </c>
      <c r="C30" s="167">
        <v>0</v>
      </c>
      <c r="D30" s="70" t="s">
        <v>54</v>
      </c>
      <c r="E30" s="170">
        <v>0</v>
      </c>
      <c r="F30" s="170">
        <v>0</v>
      </c>
    </row>
    <row r="31" spans="1:6" ht="15" x14ac:dyDescent="0.2">
      <c r="A31" s="69" t="s">
        <v>55</v>
      </c>
      <c r="B31" s="167">
        <v>0</v>
      </c>
      <c r="C31" s="167">
        <v>0</v>
      </c>
      <c r="D31" s="70" t="s">
        <v>56</v>
      </c>
      <c r="E31" s="170">
        <v>0</v>
      </c>
      <c r="F31" s="170">
        <v>0</v>
      </c>
    </row>
    <row r="32" spans="1:6" ht="15" x14ac:dyDescent="0.2">
      <c r="A32" s="69" t="s">
        <v>57</v>
      </c>
      <c r="B32" s="167">
        <v>0</v>
      </c>
      <c r="C32" s="167">
        <v>0</v>
      </c>
      <c r="D32" s="70" t="s">
        <v>58</v>
      </c>
      <c r="E32" s="170">
        <v>0</v>
      </c>
      <c r="F32" s="170">
        <v>0</v>
      </c>
    </row>
    <row r="33" spans="1:6" ht="15" x14ac:dyDescent="0.2">
      <c r="A33" s="69" t="s">
        <v>59</v>
      </c>
      <c r="B33" s="167">
        <v>0</v>
      </c>
      <c r="C33" s="167">
        <v>0</v>
      </c>
      <c r="D33" s="70" t="s">
        <v>60</v>
      </c>
      <c r="E33" s="170">
        <v>0</v>
      </c>
      <c r="F33" s="170">
        <v>0</v>
      </c>
    </row>
    <row r="34" spans="1:6" ht="15" x14ac:dyDescent="0.2">
      <c r="A34" s="62" t="s">
        <v>61</v>
      </c>
      <c r="B34" s="167">
        <v>0</v>
      </c>
      <c r="C34" s="167">
        <v>0</v>
      </c>
      <c r="D34" s="70" t="s">
        <v>62</v>
      </c>
      <c r="E34" s="170">
        <v>0</v>
      </c>
      <c r="F34" s="170">
        <v>0</v>
      </c>
    </row>
    <row r="35" spans="1:6" ht="15" x14ac:dyDescent="0.2">
      <c r="A35" s="62" t="s">
        <v>429</v>
      </c>
      <c r="B35" s="167">
        <v>0</v>
      </c>
      <c r="C35" s="167">
        <v>0</v>
      </c>
      <c r="D35" s="64" t="s">
        <v>63</v>
      </c>
      <c r="E35" s="170">
        <v>0</v>
      </c>
      <c r="F35" s="170">
        <v>0</v>
      </c>
    </row>
    <row r="36" spans="1:6" ht="15" x14ac:dyDescent="0.2">
      <c r="A36" s="69" t="s">
        <v>64</v>
      </c>
      <c r="B36" s="167">
        <v>0</v>
      </c>
      <c r="C36" s="167">
        <v>0</v>
      </c>
      <c r="D36" s="70" t="s">
        <v>65</v>
      </c>
      <c r="E36" s="170">
        <v>0</v>
      </c>
      <c r="F36" s="170">
        <v>0</v>
      </c>
    </row>
    <row r="37" spans="1:6" ht="15" x14ac:dyDescent="0.2">
      <c r="A37" s="69" t="s">
        <v>66</v>
      </c>
      <c r="B37" s="167">
        <v>0</v>
      </c>
      <c r="C37" s="167">
        <v>0</v>
      </c>
      <c r="D37" s="70" t="s">
        <v>67</v>
      </c>
      <c r="E37" s="170">
        <v>0</v>
      </c>
      <c r="F37" s="170">
        <v>0</v>
      </c>
    </row>
    <row r="38" spans="1:6" ht="15" x14ac:dyDescent="0.2">
      <c r="A38" s="62" t="s">
        <v>68</v>
      </c>
      <c r="B38" s="167">
        <v>0</v>
      </c>
      <c r="C38" s="167">
        <v>0</v>
      </c>
      <c r="D38" s="70" t="s">
        <v>69</v>
      </c>
      <c r="E38" s="170">
        <v>0</v>
      </c>
      <c r="F38" s="170">
        <v>0</v>
      </c>
    </row>
    <row r="39" spans="1:6" ht="15" x14ac:dyDescent="0.2">
      <c r="A39" s="69" t="s">
        <v>70</v>
      </c>
      <c r="B39" s="167">
        <v>0</v>
      </c>
      <c r="C39" s="167">
        <v>0</v>
      </c>
      <c r="D39" s="64" t="s">
        <v>71</v>
      </c>
      <c r="E39" s="170">
        <v>0</v>
      </c>
      <c r="F39" s="170">
        <v>0</v>
      </c>
    </row>
    <row r="40" spans="1:6" ht="15" x14ac:dyDescent="0.2">
      <c r="A40" s="69" t="s">
        <v>72</v>
      </c>
      <c r="B40" s="167">
        <v>0</v>
      </c>
      <c r="C40" s="167">
        <v>0</v>
      </c>
      <c r="D40" s="70" t="s">
        <v>73</v>
      </c>
      <c r="E40" s="170">
        <v>0</v>
      </c>
      <c r="F40" s="170">
        <v>0</v>
      </c>
    </row>
    <row r="41" spans="1:6" ht="15" x14ac:dyDescent="0.2">
      <c r="A41" s="69" t="s">
        <v>74</v>
      </c>
      <c r="B41" s="167">
        <v>0</v>
      </c>
      <c r="C41" s="167">
        <v>0</v>
      </c>
      <c r="D41" s="70" t="s">
        <v>75</v>
      </c>
      <c r="E41" s="170">
        <v>0</v>
      </c>
      <c r="F41" s="170">
        <v>0</v>
      </c>
    </row>
    <row r="42" spans="1:6" ht="15" x14ac:dyDescent="0.2">
      <c r="A42" s="69" t="s">
        <v>76</v>
      </c>
      <c r="B42" s="167">
        <v>0</v>
      </c>
      <c r="C42" s="167">
        <v>0</v>
      </c>
      <c r="D42" s="70" t="s">
        <v>77</v>
      </c>
      <c r="E42" s="170">
        <v>0</v>
      </c>
      <c r="F42" s="170">
        <v>0</v>
      </c>
    </row>
    <row r="43" spans="1:6" ht="15" x14ac:dyDescent="0.2">
      <c r="A43" s="62"/>
      <c r="B43" s="168"/>
      <c r="C43" s="168"/>
      <c r="D43" s="64"/>
      <c r="E43" s="171">
        <v>0</v>
      </c>
      <c r="F43" s="171">
        <v>0</v>
      </c>
    </row>
    <row r="44" spans="1:6" ht="15" x14ac:dyDescent="0.2">
      <c r="A44" s="65" t="s">
        <v>78</v>
      </c>
      <c r="B44" s="119">
        <v>7363709.4199999999</v>
      </c>
      <c r="C44" s="119">
        <v>3775987.77</v>
      </c>
      <c r="D44" s="67" t="s">
        <v>79</v>
      </c>
      <c r="E44" s="119">
        <v>1592487.0399999998</v>
      </c>
      <c r="F44" s="119">
        <v>2989818.14</v>
      </c>
    </row>
    <row r="45" spans="1:6" ht="15" x14ac:dyDescent="0.2">
      <c r="A45" s="65"/>
      <c r="B45" s="168"/>
      <c r="C45" s="168"/>
      <c r="D45" s="67"/>
      <c r="E45" s="171"/>
      <c r="F45" s="171"/>
    </row>
    <row r="46" spans="1:6" ht="15" x14ac:dyDescent="0.2">
      <c r="A46" s="71" t="s">
        <v>80</v>
      </c>
      <c r="B46" s="168"/>
      <c r="C46" s="168"/>
      <c r="D46" s="67" t="s">
        <v>81</v>
      </c>
      <c r="E46" s="171"/>
      <c r="F46" s="171"/>
    </row>
    <row r="47" spans="1:6" ht="15" x14ac:dyDescent="0.2">
      <c r="A47" s="72" t="s">
        <v>82</v>
      </c>
      <c r="B47" s="167">
        <v>0</v>
      </c>
      <c r="C47" s="167">
        <v>0</v>
      </c>
      <c r="D47" s="64" t="s">
        <v>83</v>
      </c>
      <c r="E47" s="170">
        <v>0</v>
      </c>
      <c r="F47" s="170">
        <v>0</v>
      </c>
    </row>
    <row r="48" spans="1:6" ht="15" x14ac:dyDescent="0.2">
      <c r="A48" s="72" t="s">
        <v>84</v>
      </c>
      <c r="B48" s="167">
        <v>0</v>
      </c>
      <c r="C48" s="167">
        <v>0</v>
      </c>
      <c r="D48" s="64" t="s">
        <v>85</v>
      </c>
      <c r="E48" s="170">
        <v>0</v>
      </c>
      <c r="F48" s="170">
        <v>0</v>
      </c>
    </row>
    <row r="49" spans="1:6" ht="15" x14ac:dyDescent="0.2">
      <c r="A49" s="72" t="s">
        <v>86</v>
      </c>
      <c r="B49" s="167">
        <v>0</v>
      </c>
      <c r="C49" s="167">
        <v>0</v>
      </c>
      <c r="D49" s="64" t="s">
        <v>87</v>
      </c>
      <c r="E49" s="170">
        <v>0</v>
      </c>
      <c r="F49" s="170">
        <v>0</v>
      </c>
    </row>
    <row r="50" spans="1:6" ht="15" x14ac:dyDescent="0.2">
      <c r="A50" s="72" t="s">
        <v>88</v>
      </c>
      <c r="B50" s="165">
        <v>2566357.11</v>
      </c>
      <c r="C50" s="165">
        <v>2556518.61</v>
      </c>
      <c r="D50" s="64" t="s">
        <v>89</v>
      </c>
      <c r="E50" s="170">
        <v>0</v>
      </c>
      <c r="F50" s="170">
        <v>0</v>
      </c>
    </row>
    <row r="51" spans="1:6" ht="12.75" customHeight="1" x14ac:dyDescent="0.2">
      <c r="A51" s="72" t="s">
        <v>90</v>
      </c>
      <c r="B51" s="167">
        <v>0</v>
      </c>
      <c r="C51" s="167">
        <v>0</v>
      </c>
      <c r="D51" s="64" t="s">
        <v>91</v>
      </c>
      <c r="E51" s="170">
        <v>0</v>
      </c>
      <c r="F51" s="170">
        <v>0</v>
      </c>
    </row>
    <row r="52" spans="1:6" ht="15" x14ac:dyDescent="0.2">
      <c r="A52" s="72" t="s">
        <v>92</v>
      </c>
      <c r="B52" s="165">
        <v>-632129.06000000006</v>
      </c>
      <c r="C52" s="165">
        <v>-632129.06000000006</v>
      </c>
      <c r="D52" s="64" t="s">
        <v>93</v>
      </c>
      <c r="E52" s="170">
        <v>0</v>
      </c>
      <c r="F52" s="170">
        <v>0</v>
      </c>
    </row>
    <row r="53" spans="1:6" ht="15" x14ac:dyDescent="0.2">
      <c r="A53" s="72" t="s">
        <v>94</v>
      </c>
      <c r="B53" s="167">
        <v>0</v>
      </c>
      <c r="C53" s="167">
        <v>0</v>
      </c>
      <c r="D53" s="67"/>
      <c r="E53" s="171"/>
      <c r="F53" s="171"/>
    </row>
    <row r="54" spans="1:6" ht="15" x14ac:dyDescent="0.2">
      <c r="A54" s="72" t="s">
        <v>95</v>
      </c>
      <c r="B54" s="167">
        <v>0</v>
      </c>
      <c r="C54" s="167">
        <v>0</v>
      </c>
      <c r="D54" s="67" t="s">
        <v>96</v>
      </c>
      <c r="E54" s="172">
        <v>0</v>
      </c>
      <c r="F54" s="172">
        <v>0</v>
      </c>
    </row>
    <row r="55" spans="1:6" ht="15" x14ac:dyDescent="0.2">
      <c r="A55" s="72" t="s">
        <v>97</v>
      </c>
      <c r="B55" s="167">
        <v>0</v>
      </c>
      <c r="C55" s="167">
        <v>0</v>
      </c>
      <c r="D55" s="73"/>
      <c r="E55" s="171"/>
      <c r="F55" s="171"/>
    </row>
    <row r="56" spans="1:6" ht="15" x14ac:dyDescent="0.2">
      <c r="A56" s="72"/>
      <c r="B56" s="168"/>
      <c r="C56" s="168"/>
      <c r="D56" s="67" t="s">
        <v>98</v>
      </c>
      <c r="E56" s="119">
        <v>1592487.0399999998</v>
      </c>
      <c r="F56" s="119">
        <v>2989818.14</v>
      </c>
    </row>
    <row r="57" spans="1:6" ht="15" x14ac:dyDescent="0.2">
      <c r="A57" s="71" t="s">
        <v>99</v>
      </c>
      <c r="B57" s="119">
        <v>1934228.0499999998</v>
      </c>
      <c r="C57" s="119">
        <v>1924389.5499999998</v>
      </c>
      <c r="D57" s="64"/>
      <c r="E57" s="171"/>
      <c r="F57" s="171"/>
    </row>
    <row r="58" spans="1:6" ht="15" x14ac:dyDescent="0.2">
      <c r="A58" s="72"/>
      <c r="B58" s="168"/>
      <c r="C58" s="168"/>
      <c r="D58" s="67" t="s">
        <v>100</v>
      </c>
      <c r="E58" s="171"/>
      <c r="F58" s="171"/>
    </row>
    <row r="59" spans="1:6" ht="15" x14ac:dyDescent="0.2">
      <c r="A59" s="71" t="s">
        <v>101</v>
      </c>
      <c r="B59" s="119">
        <v>9297937.4699999988</v>
      </c>
      <c r="C59" s="119">
        <v>5700377.3200000003</v>
      </c>
      <c r="D59" s="67"/>
      <c r="E59" s="171"/>
      <c r="F59" s="171"/>
    </row>
    <row r="60" spans="1:6" ht="15" x14ac:dyDescent="0.2">
      <c r="A60" s="72"/>
      <c r="B60" s="68"/>
      <c r="C60" s="68"/>
      <c r="D60" s="67" t="s">
        <v>102</v>
      </c>
      <c r="E60" s="165">
        <v>246520</v>
      </c>
      <c r="F60" s="165">
        <v>244020</v>
      </c>
    </row>
    <row r="61" spans="1:6" ht="15" x14ac:dyDescent="0.2">
      <c r="A61" s="72"/>
      <c r="B61" s="68"/>
      <c r="C61" s="68"/>
      <c r="D61" s="64" t="s">
        <v>103</v>
      </c>
      <c r="E61" s="165">
        <v>2500</v>
      </c>
      <c r="F61" s="170">
        <v>0</v>
      </c>
    </row>
    <row r="62" spans="1:6" ht="15" x14ac:dyDescent="0.2">
      <c r="A62" s="72"/>
      <c r="B62" s="68"/>
      <c r="C62" s="68"/>
      <c r="D62" s="64" t="s">
        <v>104</v>
      </c>
      <c r="E62" s="165">
        <v>244020</v>
      </c>
      <c r="F62" s="165">
        <v>244020</v>
      </c>
    </row>
    <row r="63" spans="1:6" ht="15" x14ac:dyDescent="0.2">
      <c r="A63" s="72"/>
      <c r="B63" s="68"/>
      <c r="C63" s="68"/>
      <c r="D63" s="64" t="s">
        <v>105</v>
      </c>
      <c r="E63" s="170">
        <v>0</v>
      </c>
      <c r="F63" s="170">
        <v>0</v>
      </c>
    </row>
    <row r="64" spans="1:6" ht="15" x14ac:dyDescent="0.2">
      <c r="A64" s="72"/>
      <c r="B64" s="68"/>
      <c r="C64" s="68"/>
      <c r="D64" s="64"/>
      <c r="E64" s="171"/>
      <c r="F64" s="171"/>
    </row>
    <row r="65" spans="1:6" ht="15" x14ac:dyDescent="0.2">
      <c r="A65" s="72"/>
      <c r="B65" s="68"/>
      <c r="C65" s="68"/>
      <c r="D65" s="67" t="s">
        <v>106</v>
      </c>
      <c r="E65" s="165">
        <v>7458930.4299999997</v>
      </c>
      <c r="F65" s="165">
        <v>2466539.1800000002</v>
      </c>
    </row>
    <row r="66" spans="1:6" ht="15" x14ac:dyDescent="0.2">
      <c r="A66" s="72"/>
      <c r="B66" s="68"/>
      <c r="C66" s="68"/>
      <c r="D66" s="64" t="s">
        <v>107</v>
      </c>
      <c r="E66" s="165">
        <v>4992391.25</v>
      </c>
      <c r="F66" s="165">
        <v>2140153.1</v>
      </c>
    </row>
    <row r="67" spans="1:6" ht="15" x14ac:dyDescent="0.2">
      <c r="A67" s="72"/>
      <c r="B67" s="68"/>
      <c r="C67" s="68"/>
      <c r="D67" s="64" t="s">
        <v>108</v>
      </c>
      <c r="E67" s="165">
        <v>2466539.1800000002</v>
      </c>
      <c r="F67" s="165">
        <v>326386.08</v>
      </c>
    </row>
    <row r="68" spans="1:6" ht="15" x14ac:dyDescent="0.2">
      <c r="A68" s="72"/>
      <c r="B68" s="68"/>
      <c r="C68" s="68"/>
      <c r="D68" s="64" t="s">
        <v>109</v>
      </c>
      <c r="E68" s="170">
        <v>0</v>
      </c>
      <c r="F68" s="170">
        <v>0</v>
      </c>
    </row>
    <row r="69" spans="1:6" ht="15" x14ac:dyDescent="0.2">
      <c r="A69" s="72"/>
      <c r="B69" s="68"/>
      <c r="C69" s="68"/>
      <c r="D69" s="64" t="s">
        <v>110</v>
      </c>
      <c r="E69" s="170">
        <v>0</v>
      </c>
      <c r="F69" s="170">
        <v>0</v>
      </c>
    </row>
    <row r="70" spans="1:6" ht="15" x14ac:dyDescent="0.2">
      <c r="A70" s="72"/>
      <c r="B70" s="68"/>
      <c r="C70" s="68"/>
      <c r="D70" s="64" t="s">
        <v>111</v>
      </c>
      <c r="E70" s="170">
        <v>0</v>
      </c>
      <c r="F70" s="170">
        <v>0</v>
      </c>
    </row>
    <row r="71" spans="1:6" ht="15" x14ac:dyDescent="0.2">
      <c r="A71" s="72"/>
      <c r="B71" s="68"/>
      <c r="C71" s="68"/>
      <c r="D71" s="64"/>
      <c r="E71" s="171"/>
      <c r="F71" s="171"/>
    </row>
    <row r="72" spans="1:6" ht="15" x14ac:dyDescent="0.2">
      <c r="A72" s="72"/>
      <c r="B72" s="68"/>
      <c r="C72" s="68"/>
      <c r="D72" s="67" t="s">
        <v>430</v>
      </c>
      <c r="E72" s="170">
        <v>0</v>
      </c>
      <c r="F72" s="170">
        <v>0</v>
      </c>
    </row>
    <row r="73" spans="1:6" ht="15" x14ac:dyDescent="0.2">
      <c r="A73" s="72"/>
      <c r="B73" s="68"/>
      <c r="C73" s="68"/>
      <c r="D73" s="64" t="s">
        <v>112</v>
      </c>
      <c r="E73" s="170">
        <v>0</v>
      </c>
      <c r="F73" s="170">
        <v>0</v>
      </c>
    </row>
    <row r="74" spans="1:6" ht="15" x14ac:dyDescent="0.2">
      <c r="A74" s="72"/>
      <c r="B74" s="68"/>
      <c r="C74" s="68"/>
      <c r="D74" s="64" t="s">
        <v>113</v>
      </c>
      <c r="E74" s="170">
        <v>0</v>
      </c>
      <c r="F74" s="170">
        <v>0</v>
      </c>
    </row>
    <row r="75" spans="1:6" ht="15" x14ac:dyDescent="0.2">
      <c r="A75" s="72"/>
      <c r="B75" s="68"/>
      <c r="C75" s="68"/>
      <c r="D75" s="64"/>
      <c r="E75" s="171"/>
      <c r="F75" s="171"/>
    </row>
    <row r="76" spans="1:6" ht="15" x14ac:dyDescent="0.2">
      <c r="A76" s="72"/>
      <c r="B76" s="68"/>
      <c r="C76" s="68"/>
      <c r="D76" s="67" t="s">
        <v>114</v>
      </c>
      <c r="E76" s="119">
        <v>7705450.4299999997</v>
      </c>
      <c r="F76" s="119">
        <v>2710559.18</v>
      </c>
    </row>
    <row r="77" spans="1:6" ht="15" x14ac:dyDescent="0.2">
      <c r="A77" s="72"/>
      <c r="B77" s="68"/>
      <c r="C77" s="68"/>
      <c r="D77" s="64"/>
      <c r="E77" s="171"/>
      <c r="F77" s="171"/>
    </row>
    <row r="78" spans="1:6" ht="15" x14ac:dyDescent="0.2">
      <c r="A78" s="72"/>
      <c r="B78" s="68"/>
      <c r="C78" s="68"/>
      <c r="D78" s="67" t="s">
        <v>115</v>
      </c>
      <c r="E78" s="119">
        <v>9297937.4699999988</v>
      </c>
      <c r="F78" s="119">
        <v>5700377.3200000003</v>
      </c>
    </row>
    <row r="79" spans="1:6" x14ac:dyDescent="0.2">
      <c r="A79" s="74"/>
      <c r="B79" s="81"/>
      <c r="C79" s="81"/>
      <c r="D79" s="75"/>
      <c r="E79" s="81"/>
      <c r="F79" s="81"/>
    </row>
    <row r="81" spans="1:1" x14ac:dyDescent="0.2">
      <c r="A81" s="1" t="s">
        <v>428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4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22" workbookViewId="0">
      <selection activeCell="F16" sqref="F16"/>
    </sheetView>
  </sheetViews>
  <sheetFormatPr baseColWidth="10" defaultRowHeight="12.75" x14ac:dyDescent="0.2"/>
  <cols>
    <col min="1" max="1" width="67.1640625" customWidth="1"/>
    <col min="2" max="2" width="23.33203125" customWidth="1"/>
    <col min="3" max="3" width="21.83203125" customWidth="1"/>
    <col min="4" max="4" width="18.83203125" customWidth="1"/>
    <col min="5" max="5" width="22" customWidth="1"/>
    <col min="6" max="6" width="17.83203125" customWidth="1"/>
    <col min="7" max="7" width="17.5" customWidth="1"/>
    <col min="8" max="8" width="24.6640625" customWidth="1"/>
  </cols>
  <sheetData>
    <row r="1" spans="1:8" ht="60" customHeight="1" x14ac:dyDescent="0.2">
      <c r="A1" s="130" t="s">
        <v>450</v>
      </c>
      <c r="B1" s="131"/>
      <c r="C1" s="131"/>
      <c r="D1" s="131"/>
      <c r="E1" s="131"/>
      <c r="F1" s="131"/>
      <c r="G1" s="131"/>
      <c r="H1" s="132"/>
    </row>
    <row r="2" spans="1:8" ht="68.25" customHeight="1" x14ac:dyDescent="0.2">
      <c r="A2" s="90" t="s">
        <v>117</v>
      </c>
      <c r="B2" s="91" t="s">
        <v>448</v>
      </c>
      <c r="C2" s="90" t="s">
        <v>118</v>
      </c>
      <c r="D2" s="90" t="s">
        <v>119</v>
      </c>
      <c r="E2" s="90" t="s">
        <v>120</v>
      </c>
      <c r="F2" s="90" t="s">
        <v>121</v>
      </c>
      <c r="G2" s="90" t="s">
        <v>122</v>
      </c>
      <c r="H2" s="87" t="s">
        <v>123</v>
      </c>
    </row>
    <row r="3" spans="1:8" ht="15" x14ac:dyDescent="0.25">
      <c r="A3" s="86"/>
      <c r="B3" s="86"/>
      <c r="C3" s="86"/>
      <c r="D3" s="86"/>
      <c r="E3" s="86"/>
      <c r="F3" s="86"/>
      <c r="G3" s="86"/>
      <c r="H3" s="86"/>
    </row>
    <row r="4" spans="1:8" ht="15" x14ac:dyDescent="0.2">
      <c r="A4" s="92" t="s">
        <v>124</v>
      </c>
      <c r="B4" s="173">
        <v>0</v>
      </c>
      <c r="C4" s="173">
        <v>0</v>
      </c>
      <c r="D4" s="173">
        <v>0</v>
      </c>
      <c r="E4" s="173">
        <v>0</v>
      </c>
      <c r="F4" s="173">
        <v>0</v>
      </c>
      <c r="G4" s="173">
        <v>0</v>
      </c>
      <c r="H4" s="173">
        <v>0</v>
      </c>
    </row>
    <row r="5" spans="1:8" ht="15" x14ac:dyDescent="0.2">
      <c r="A5" s="93" t="s">
        <v>125</v>
      </c>
      <c r="B5" s="174">
        <v>0</v>
      </c>
      <c r="C5" s="174">
        <v>0</v>
      </c>
      <c r="D5" s="174">
        <v>0</v>
      </c>
      <c r="E5" s="174">
        <v>0</v>
      </c>
      <c r="F5" s="174">
        <v>0</v>
      </c>
      <c r="G5" s="174">
        <v>0</v>
      </c>
      <c r="H5" s="174">
        <v>0</v>
      </c>
    </row>
    <row r="6" spans="1:8" ht="15" x14ac:dyDescent="0.2">
      <c r="A6" s="94" t="s">
        <v>126</v>
      </c>
      <c r="B6" s="174">
        <v>0</v>
      </c>
      <c r="C6" s="174">
        <v>0</v>
      </c>
      <c r="D6" s="174">
        <v>0</v>
      </c>
      <c r="E6" s="174">
        <v>0</v>
      </c>
      <c r="F6" s="174">
        <v>0</v>
      </c>
      <c r="G6" s="174">
        <v>0</v>
      </c>
      <c r="H6" s="174">
        <v>0</v>
      </c>
    </row>
    <row r="7" spans="1:8" ht="15" x14ac:dyDescent="0.2">
      <c r="A7" s="94" t="s">
        <v>127</v>
      </c>
      <c r="B7" s="174">
        <v>0</v>
      </c>
      <c r="C7" s="174">
        <v>0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</row>
    <row r="8" spans="1:8" ht="15" x14ac:dyDescent="0.2">
      <c r="A8" s="94" t="s">
        <v>128</v>
      </c>
      <c r="B8" s="174">
        <v>0</v>
      </c>
      <c r="C8" s="174">
        <v>0</v>
      </c>
      <c r="D8" s="174">
        <v>0</v>
      </c>
      <c r="E8" s="174">
        <v>0</v>
      </c>
      <c r="F8" s="174">
        <v>0</v>
      </c>
      <c r="G8" s="174">
        <v>0</v>
      </c>
      <c r="H8" s="174">
        <v>0</v>
      </c>
    </row>
    <row r="9" spans="1:8" ht="15" x14ac:dyDescent="0.2">
      <c r="A9" s="93" t="s">
        <v>129</v>
      </c>
      <c r="B9" s="174">
        <v>0</v>
      </c>
      <c r="C9" s="174">
        <v>0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</row>
    <row r="10" spans="1:8" ht="15" x14ac:dyDescent="0.2">
      <c r="A10" s="94" t="s">
        <v>130</v>
      </c>
      <c r="B10" s="174">
        <v>0</v>
      </c>
      <c r="C10" s="174">
        <v>0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</row>
    <row r="11" spans="1:8" ht="15" x14ac:dyDescent="0.2">
      <c r="A11" s="94" t="s">
        <v>131</v>
      </c>
      <c r="B11" s="174">
        <v>0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ht="15" x14ac:dyDescent="0.2">
      <c r="A12" s="94" t="s">
        <v>132</v>
      </c>
      <c r="B12" s="174">
        <v>0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ht="15" x14ac:dyDescent="0.25">
      <c r="A13" s="88"/>
      <c r="B13" s="175"/>
      <c r="C13" s="175"/>
      <c r="D13" s="175"/>
      <c r="E13" s="175"/>
      <c r="F13" s="175"/>
      <c r="G13" s="175"/>
      <c r="H13" s="175"/>
    </row>
    <row r="14" spans="1:8" ht="15" x14ac:dyDescent="0.25">
      <c r="A14" s="92" t="s">
        <v>133</v>
      </c>
      <c r="B14" s="119">
        <v>2989818.14</v>
      </c>
      <c r="C14" s="176"/>
      <c r="D14" s="176"/>
      <c r="E14" s="176"/>
      <c r="F14" s="119">
        <v>1592487.04</v>
      </c>
      <c r="G14" s="176"/>
      <c r="H14" s="176"/>
    </row>
    <row r="15" spans="1:8" ht="15" x14ac:dyDescent="0.25">
      <c r="A15" s="88"/>
      <c r="B15" s="177"/>
      <c r="C15" s="177"/>
      <c r="D15" s="177"/>
      <c r="E15" s="177"/>
      <c r="F15" s="177"/>
      <c r="G15" s="177"/>
      <c r="H15" s="177"/>
    </row>
    <row r="16" spans="1:8" ht="15" x14ac:dyDescent="0.2">
      <c r="A16" s="92" t="s">
        <v>134</v>
      </c>
      <c r="B16" s="119">
        <v>2989818.14</v>
      </c>
      <c r="C16" s="173">
        <v>0</v>
      </c>
      <c r="D16" s="173">
        <v>0</v>
      </c>
      <c r="E16" s="173">
        <v>0</v>
      </c>
      <c r="F16" s="119">
        <v>1592487.04</v>
      </c>
      <c r="G16" s="173">
        <v>0</v>
      </c>
      <c r="H16" s="173">
        <v>0</v>
      </c>
    </row>
    <row r="17" spans="1:8" ht="15" x14ac:dyDescent="0.2">
      <c r="A17" s="88"/>
      <c r="B17" s="178"/>
      <c r="C17" s="178"/>
      <c r="D17" s="178"/>
      <c r="E17" s="178"/>
      <c r="F17" s="178"/>
      <c r="G17" s="178"/>
      <c r="H17" s="178"/>
    </row>
    <row r="18" spans="1:8" ht="17.25" x14ac:dyDescent="0.2">
      <c r="A18" s="92" t="s">
        <v>445</v>
      </c>
      <c r="B18" s="173">
        <v>0</v>
      </c>
      <c r="C18" s="173">
        <v>0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</row>
    <row r="19" spans="1:8" ht="15" x14ac:dyDescent="0.2">
      <c r="A19" s="95" t="s">
        <v>135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</row>
    <row r="20" spans="1:8" ht="15" x14ac:dyDescent="0.2">
      <c r="A20" s="95" t="s">
        <v>136</v>
      </c>
      <c r="B20" s="174">
        <v>0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</row>
    <row r="21" spans="1:8" ht="15" x14ac:dyDescent="0.2">
      <c r="A21" s="95" t="s">
        <v>137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ht="15" x14ac:dyDescent="0.2">
      <c r="A22" s="89" t="s">
        <v>379</v>
      </c>
      <c r="B22" s="178"/>
      <c r="C22" s="178"/>
      <c r="D22" s="178"/>
      <c r="E22" s="178"/>
      <c r="F22" s="178"/>
      <c r="G22" s="178"/>
      <c r="H22" s="178"/>
    </row>
    <row r="23" spans="1:8" ht="17.25" x14ac:dyDescent="0.2">
      <c r="A23" s="92" t="s">
        <v>446</v>
      </c>
      <c r="B23" s="173">
        <v>0</v>
      </c>
      <c r="C23" s="173">
        <v>0</v>
      </c>
      <c r="D23" s="173">
        <v>0</v>
      </c>
      <c r="E23" s="173">
        <v>0</v>
      </c>
      <c r="F23" s="173">
        <v>0</v>
      </c>
      <c r="G23" s="173">
        <v>0</v>
      </c>
      <c r="H23" s="173">
        <v>0</v>
      </c>
    </row>
    <row r="24" spans="1:8" ht="15" x14ac:dyDescent="0.2">
      <c r="A24" s="95" t="s">
        <v>138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ht="15" x14ac:dyDescent="0.2">
      <c r="A25" s="95" t="s">
        <v>139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ht="15" x14ac:dyDescent="0.2">
      <c r="A26" s="95" t="s">
        <v>140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ht="15" x14ac:dyDescent="0.25">
      <c r="A27" s="96" t="s">
        <v>379</v>
      </c>
      <c r="B27" s="179"/>
      <c r="C27" s="179"/>
      <c r="D27" s="179"/>
      <c r="E27" s="179"/>
      <c r="F27" s="179"/>
      <c r="G27" s="179"/>
      <c r="H27" s="179"/>
    </row>
    <row r="28" spans="1:8" ht="12.75" customHeight="1" x14ac:dyDescent="0.2">
      <c r="A28" s="133" t="s">
        <v>141</v>
      </c>
      <c r="B28" s="77" t="s">
        <v>431</v>
      </c>
      <c r="C28" s="77" t="s">
        <v>432</v>
      </c>
      <c r="D28" s="77" t="s">
        <v>433</v>
      </c>
      <c r="E28" s="135" t="s">
        <v>142</v>
      </c>
      <c r="F28" s="77" t="s">
        <v>434</v>
      </c>
    </row>
    <row r="29" spans="1:8" ht="12.75" customHeight="1" x14ac:dyDescent="0.2">
      <c r="A29" s="133"/>
      <c r="B29" s="77" t="s">
        <v>435</v>
      </c>
      <c r="C29" s="77" t="s">
        <v>436</v>
      </c>
      <c r="D29" s="77" t="s">
        <v>437</v>
      </c>
      <c r="E29" s="135"/>
      <c r="F29" s="77" t="s">
        <v>438</v>
      </c>
    </row>
    <row r="30" spans="1:8" ht="12.75" customHeight="1" x14ac:dyDescent="0.2">
      <c r="A30" s="134"/>
      <c r="B30" s="78"/>
      <c r="C30" s="76" t="s">
        <v>439</v>
      </c>
      <c r="D30" s="78"/>
      <c r="E30" s="136"/>
      <c r="F30" s="78"/>
    </row>
    <row r="31" spans="1:8" ht="12.75" customHeight="1" x14ac:dyDescent="0.2">
      <c r="A31" s="17" t="s">
        <v>143</v>
      </c>
      <c r="B31" s="98">
        <v>0</v>
      </c>
      <c r="C31" s="98">
        <v>0</v>
      </c>
      <c r="D31" s="98">
        <v>0</v>
      </c>
      <c r="E31" s="98">
        <v>0</v>
      </c>
      <c r="F31" s="98">
        <v>0</v>
      </c>
    </row>
    <row r="32" spans="1:8" ht="12.75" customHeight="1" x14ac:dyDescent="0.2">
      <c r="A32" s="80" t="s">
        <v>144</v>
      </c>
      <c r="B32" s="68"/>
      <c r="C32" s="79"/>
      <c r="D32" s="79"/>
      <c r="E32" s="79"/>
      <c r="F32" s="79"/>
    </row>
    <row r="33" spans="1:8" ht="12.75" customHeight="1" x14ac:dyDescent="0.2">
      <c r="A33" s="80" t="s">
        <v>145</v>
      </c>
      <c r="B33" s="68"/>
      <c r="C33" s="79"/>
      <c r="D33" s="79"/>
      <c r="E33" s="79"/>
      <c r="F33" s="79"/>
      <c r="G33" s="11"/>
      <c r="H33" s="11"/>
    </row>
    <row r="34" spans="1:8" ht="15" x14ac:dyDescent="0.25">
      <c r="A34" s="22" t="s">
        <v>146</v>
      </c>
      <c r="B34" s="81"/>
      <c r="C34" s="82"/>
      <c r="D34" s="82"/>
      <c r="E34" s="82"/>
      <c r="F34" s="82"/>
      <c r="G34" s="5"/>
      <c r="H34" s="5"/>
    </row>
    <row r="35" spans="1:8" x14ac:dyDescent="0.2">
      <c r="B35" s="83"/>
      <c r="C35" s="1"/>
      <c r="D35" s="1"/>
      <c r="E35" s="1"/>
      <c r="F35" s="1"/>
    </row>
    <row r="36" spans="1:8" x14ac:dyDescent="0.2">
      <c r="A36" s="9" t="s">
        <v>428</v>
      </c>
    </row>
  </sheetData>
  <protectedRanges>
    <protectedRange sqref="A36" name="Rango1_1"/>
  </protectedRanges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topLeftCell="B1" workbookViewId="0">
      <selection activeCell="I4" sqref="I4:K16"/>
    </sheetView>
  </sheetViews>
  <sheetFormatPr baseColWidth="10" defaultRowHeight="12.75" x14ac:dyDescent="0.2"/>
  <cols>
    <col min="1" max="1" width="71.1640625" customWidth="1"/>
    <col min="2" max="2" width="17.33203125" customWidth="1"/>
    <col min="3" max="3" width="22.5" customWidth="1"/>
    <col min="4" max="4" width="21.83203125" customWidth="1"/>
    <col min="7" max="7" width="21.1640625" customWidth="1"/>
    <col min="8" max="8" width="25.83203125" customWidth="1"/>
    <col min="9" max="9" width="23.6640625" customWidth="1"/>
    <col min="10" max="10" width="20" customWidth="1"/>
    <col min="11" max="11" width="26.5" customWidth="1"/>
  </cols>
  <sheetData>
    <row r="1" spans="1:11" ht="45" customHeight="1" x14ac:dyDescent="0.2">
      <c r="A1" s="137" t="s">
        <v>451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1" ht="56.25" x14ac:dyDescent="0.2">
      <c r="A2" s="12" t="s">
        <v>147</v>
      </c>
      <c r="B2" s="12" t="s">
        <v>148</v>
      </c>
      <c r="C2" s="12" t="s">
        <v>149</v>
      </c>
      <c r="D2" s="12" t="s">
        <v>150</v>
      </c>
      <c r="E2" s="12" t="s">
        <v>151</v>
      </c>
      <c r="F2" s="12" t="s">
        <v>152</v>
      </c>
      <c r="G2" s="12" t="s">
        <v>153</v>
      </c>
      <c r="H2" s="12" t="s">
        <v>154</v>
      </c>
      <c r="I2" s="12" t="s">
        <v>440</v>
      </c>
      <c r="J2" s="12" t="s">
        <v>441</v>
      </c>
      <c r="K2" s="12" t="s">
        <v>442</v>
      </c>
    </row>
    <row r="3" spans="1:11" ht="6" customHeight="1" x14ac:dyDescent="0.2">
      <c r="A3" s="13"/>
      <c r="B3" s="14"/>
      <c r="C3" s="14"/>
      <c r="D3" s="15"/>
      <c r="E3" s="16"/>
      <c r="F3" s="15"/>
      <c r="G3" s="16"/>
      <c r="H3" s="16"/>
      <c r="I3" s="16"/>
      <c r="J3" s="16"/>
      <c r="K3" s="16"/>
    </row>
    <row r="4" spans="1:11" x14ac:dyDescent="0.2">
      <c r="A4" s="17" t="s">
        <v>155</v>
      </c>
      <c r="B4" s="18" t="s">
        <v>443</v>
      </c>
      <c r="C4" s="18"/>
      <c r="D4" s="19"/>
      <c r="E4" s="166">
        <v>0</v>
      </c>
      <c r="F4" s="169"/>
      <c r="G4" s="166">
        <v>0</v>
      </c>
      <c r="H4" s="166">
        <v>0</v>
      </c>
      <c r="I4" s="166">
        <v>0</v>
      </c>
      <c r="J4" s="166">
        <v>0</v>
      </c>
      <c r="K4" s="166">
        <v>0</v>
      </c>
    </row>
    <row r="5" spans="1:11" x14ac:dyDescent="0.2">
      <c r="A5" s="20" t="s">
        <v>156</v>
      </c>
      <c r="B5" s="18"/>
      <c r="C5" s="18"/>
      <c r="D5" s="19"/>
      <c r="E5" s="21"/>
      <c r="F5" s="19"/>
      <c r="G5" s="21"/>
      <c r="H5" s="21"/>
      <c r="I5" s="169"/>
      <c r="J5" s="169"/>
      <c r="K5" s="169">
        <v>0</v>
      </c>
    </row>
    <row r="6" spans="1:11" x14ac:dyDescent="0.2">
      <c r="A6" s="20" t="s">
        <v>157</v>
      </c>
      <c r="B6" s="18"/>
      <c r="C6" s="18"/>
      <c r="D6" s="19"/>
      <c r="E6" s="21"/>
      <c r="F6" s="19"/>
      <c r="G6" s="21"/>
      <c r="H6" s="21"/>
      <c r="I6" s="169"/>
      <c r="J6" s="169"/>
      <c r="K6" s="169">
        <v>0</v>
      </c>
    </row>
    <row r="7" spans="1:11" x14ac:dyDescent="0.2">
      <c r="A7" s="20" t="s">
        <v>158</v>
      </c>
      <c r="B7" s="18"/>
      <c r="C7" s="18"/>
      <c r="D7" s="19"/>
      <c r="E7" s="21"/>
      <c r="F7" s="19"/>
      <c r="G7" s="21"/>
      <c r="H7" s="21"/>
      <c r="I7" s="169"/>
      <c r="J7" s="169"/>
      <c r="K7" s="169">
        <v>0</v>
      </c>
    </row>
    <row r="8" spans="1:11" x14ac:dyDescent="0.2">
      <c r="A8" s="20" t="s">
        <v>159</v>
      </c>
      <c r="B8" s="18"/>
      <c r="C8" s="18"/>
      <c r="D8" s="19"/>
      <c r="E8" s="21"/>
      <c r="F8" s="19"/>
      <c r="G8" s="21"/>
      <c r="H8" s="21"/>
      <c r="I8" s="169"/>
      <c r="J8" s="169"/>
      <c r="K8" s="169">
        <v>0</v>
      </c>
    </row>
    <row r="9" spans="1:11" x14ac:dyDescent="0.2">
      <c r="A9" s="20"/>
      <c r="B9" s="18"/>
      <c r="C9" s="18"/>
      <c r="D9" s="19"/>
      <c r="E9" s="21"/>
      <c r="F9" s="19"/>
      <c r="G9" s="21"/>
      <c r="H9" s="21"/>
      <c r="I9" s="169"/>
      <c r="J9" s="169"/>
      <c r="K9" s="169"/>
    </row>
    <row r="10" spans="1:11" x14ac:dyDescent="0.2">
      <c r="A10" s="17" t="s">
        <v>160</v>
      </c>
      <c r="B10" s="18"/>
      <c r="C10" s="18"/>
      <c r="D10" s="19"/>
      <c r="E10" s="166">
        <v>0</v>
      </c>
      <c r="F10" s="169"/>
      <c r="G10" s="166">
        <v>0</v>
      </c>
      <c r="H10" s="166">
        <v>0</v>
      </c>
      <c r="I10" s="166">
        <v>0</v>
      </c>
      <c r="J10" s="166">
        <v>0</v>
      </c>
      <c r="K10" s="166">
        <v>0</v>
      </c>
    </row>
    <row r="11" spans="1:11" x14ac:dyDescent="0.2">
      <c r="A11" s="20" t="s">
        <v>161</v>
      </c>
      <c r="B11" s="18"/>
      <c r="C11" s="18"/>
      <c r="D11" s="19"/>
      <c r="E11" s="21"/>
      <c r="F11" s="19"/>
      <c r="G11" s="21"/>
      <c r="H11" s="21"/>
      <c r="I11" s="169"/>
      <c r="J11" s="169"/>
      <c r="K11" s="169">
        <v>0</v>
      </c>
    </row>
    <row r="12" spans="1:11" x14ac:dyDescent="0.2">
      <c r="A12" s="20" t="s">
        <v>162</v>
      </c>
      <c r="B12" s="18"/>
      <c r="C12" s="18"/>
      <c r="D12" s="19"/>
      <c r="E12" s="21"/>
      <c r="F12" s="19"/>
      <c r="G12" s="21"/>
      <c r="H12" s="21"/>
      <c r="I12" s="169"/>
      <c r="J12" s="169"/>
      <c r="K12" s="169">
        <v>0</v>
      </c>
    </row>
    <row r="13" spans="1:11" x14ac:dyDescent="0.2">
      <c r="A13" s="20" t="s">
        <v>163</v>
      </c>
      <c r="B13" s="18"/>
      <c r="C13" s="18"/>
      <c r="D13" s="19"/>
      <c r="E13" s="21"/>
      <c r="F13" s="19"/>
      <c r="G13" s="21"/>
      <c r="H13" s="21"/>
      <c r="I13" s="169"/>
      <c r="J13" s="169"/>
      <c r="K13" s="169">
        <v>0</v>
      </c>
    </row>
    <row r="14" spans="1:11" x14ac:dyDescent="0.2">
      <c r="A14" s="20" t="s">
        <v>164</v>
      </c>
      <c r="B14" s="18"/>
      <c r="C14" s="18"/>
      <c r="D14" s="19"/>
      <c r="E14" s="21"/>
      <c r="F14" s="19"/>
      <c r="G14" s="21"/>
      <c r="H14" s="21"/>
      <c r="I14" s="169"/>
      <c r="J14" s="169"/>
      <c r="K14" s="169">
        <v>0</v>
      </c>
    </row>
    <row r="15" spans="1:11" x14ac:dyDescent="0.2">
      <c r="A15" s="20"/>
      <c r="B15" s="18"/>
      <c r="C15" s="18"/>
      <c r="D15" s="19"/>
      <c r="E15" s="21"/>
      <c r="F15" s="19"/>
      <c r="G15" s="21"/>
      <c r="H15" s="21"/>
      <c r="I15" s="169"/>
      <c r="J15" s="169"/>
      <c r="K15" s="169"/>
    </row>
    <row r="16" spans="1:11" x14ac:dyDescent="0.2">
      <c r="A16" s="17" t="s">
        <v>165</v>
      </c>
      <c r="B16" s="18"/>
      <c r="C16" s="18"/>
      <c r="D16" s="19"/>
      <c r="E16" s="166">
        <v>0</v>
      </c>
      <c r="F16" s="169"/>
      <c r="G16" s="166">
        <v>0</v>
      </c>
      <c r="H16" s="166">
        <v>0</v>
      </c>
      <c r="I16" s="166">
        <v>0</v>
      </c>
      <c r="J16" s="166">
        <v>0</v>
      </c>
      <c r="K16" s="166">
        <v>0</v>
      </c>
    </row>
    <row r="17" spans="1:11" x14ac:dyDescent="0.2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5" x14ac:dyDescent="0.25">
      <c r="A18" s="7"/>
      <c r="B18" s="6"/>
      <c r="C18" s="6"/>
      <c r="D18" s="6"/>
      <c r="E18" s="6"/>
      <c r="F18" s="6"/>
      <c r="G18" s="8"/>
      <c r="H18" s="8"/>
      <c r="I18" s="8"/>
      <c r="J18" s="8"/>
      <c r="K18" s="8"/>
    </row>
    <row r="20" spans="1:11" x14ac:dyDescent="0.2">
      <c r="A20" s="9" t="s">
        <v>428</v>
      </c>
    </row>
  </sheetData>
  <protectedRanges>
    <protectedRange sqref="A20" name="Rango1_1"/>
  </protectedRanges>
  <mergeCells count="1">
    <mergeCell ref="A1:K1"/>
  </mergeCell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"/>
  <sheetViews>
    <sheetView topLeftCell="A13" zoomScale="90" zoomScaleNormal="90" workbookViewId="0">
      <selection activeCell="B62" sqref="B62:D73"/>
    </sheetView>
  </sheetViews>
  <sheetFormatPr baseColWidth="10" defaultRowHeight="12.75" x14ac:dyDescent="0.2"/>
  <cols>
    <col min="1" max="1" width="124.5" customWidth="1"/>
    <col min="2" max="2" width="23.33203125" customWidth="1"/>
    <col min="3" max="3" width="21" customWidth="1"/>
    <col min="4" max="4" width="24.33203125" customWidth="1"/>
  </cols>
  <sheetData>
    <row r="1" spans="1:5" ht="15" x14ac:dyDescent="0.2">
      <c r="A1" s="140" t="s">
        <v>444</v>
      </c>
      <c r="B1" s="141"/>
      <c r="C1" s="141"/>
      <c r="D1" s="142"/>
    </row>
    <row r="2" spans="1:5" ht="15" x14ac:dyDescent="0.2">
      <c r="A2" s="143" t="s">
        <v>380</v>
      </c>
      <c r="B2" s="144"/>
      <c r="C2" s="144"/>
      <c r="D2" s="145"/>
    </row>
    <row r="3" spans="1:5" ht="15" x14ac:dyDescent="0.2">
      <c r="A3" s="143" t="s">
        <v>452</v>
      </c>
      <c r="B3" s="144"/>
      <c r="C3" s="144"/>
      <c r="D3" s="145"/>
    </row>
    <row r="4" spans="1:5" ht="15" x14ac:dyDescent="0.2">
      <c r="A4" s="146" t="s">
        <v>378</v>
      </c>
      <c r="B4" s="147"/>
      <c r="C4" s="147"/>
      <c r="D4" s="148"/>
    </row>
    <row r="5" spans="1:5" ht="15" x14ac:dyDescent="0.25">
      <c r="A5" s="24"/>
      <c r="B5" s="24"/>
      <c r="C5" s="24"/>
      <c r="D5" s="24"/>
    </row>
    <row r="6" spans="1:5" ht="30" x14ac:dyDescent="0.2">
      <c r="A6" s="33" t="s">
        <v>0</v>
      </c>
      <c r="B6" s="25" t="s">
        <v>381</v>
      </c>
      <c r="C6" s="25" t="s">
        <v>166</v>
      </c>
      <c r="D6" s="25" t="s">
        <v>187</v>
      </c>
    </row>
    <row r="7" spans="1:5" ht="15" x14ac:dyDescent="0.25">
      <c r="A7" s="28" t="s">
        <v>167</v>
      </c>
      <c r="B7" s="120">
        <v>16812647.079999998</v>
      </c>
      <c r="C7" s="120">
        <v>15647873.140000001</v>
      </c>
      <c r="D7" s="120">
        <v>15647873.140000001</v>
      </c>
      <c r="E7" s="10"/>
    </row>
    <row r="8" spans="1:5" ht="15" x14ac:dyDescent="0.25">
      <c r="A8" s="26" t="s">
        <v>168</v>
      </c>
      <c r="B8" s="180">
        <v>16812647.079999998</v>
      </c>
      <c r="C8" s="180">
        <v>15647873.140000001</v>
      </c>
      <c r="D8" s="180">
        <v>15647873.140000001</v>
      </c>
    </row>
    <row r="9" spans="1:5" ht="15" x14ac:dyDescent="0.25">
      <c r="A9" s="26" t="s">
        <v>169</v>
      </c>
      <c r="B9" s="184">
        <v>0</v>
      </c>
      <c r="C9" s="184">
        <v>0</v>
      </c>
      <c r="D9" s="184">
        <v>0</v>
      </c>
    </row>
    <row r="10" spans="1:5" ht="15" x14ac:dyDescent="0.25">
      <c r="A10" s="26" t="s">
        <v>170</v>
      </c>
      <c r="B10" s="184">
        <v>0</v>
      </c>
      <c r="C10" s="184">
        <v>0</v>
      </c>
      <c r="D10" s="184">
        <v>0</v>
      </c>
    </row>
    <row r="11" spans="1:5" ht="15" x14ac:dyDescent="0.25">
      <c r="A11" s="32"/>
      <c r="B11" s="185"/>
      <c r="C11" s="185"/>
      <c r="D11" s="185"/>
    </row>
    <row r="12" spans="1:5" ht="15" x14ac:dyDescent="0.25">
      <c r="A12" s="28" t="s">
        <v>382</v>
      </c>
      <c r="B12" s="120">
        <v>16812647.079999998</v>
      </c>
      <c r="C12" s="120">
        <v>10665320.390000001</v>
      </c>
      <c r="D12" s="120">
        <v>10665320.390000001</v>
      </c>
    </row>
    <row r="13" spans="1:5" ht="15" x14ac:dyDescent="0.25">
      <c r="A13" s="26" t="s">
        <v>171</v>
      </c>
      <c r="B13" s="180">
        <v>16812647.079999998</v>
      </c>
      <c r="C13" s="180">
        <v>10665320.390000001</v>
      </c>
      <c r="D13" s="180">
        <v>10665320.390000001</v>
      </c>
    </row>
    <row r="14" spans="1:5" ht="15" x14ac:dyDescent="0.25">
      <c r="A14" s="26" t="s">
        <v>172</v>
      </c>
      <c r="B14" s="184">
        <v>0</v>
      </c>
      <c r="C14" s="184">
        <v>0</v>
      </c>
      <c r="D14" s="184">
        <v>0</v>
      </c>
    </row>
    <row r="15" spans="1:5" ht="15" x14ac:dyDescent="0.25">
      <c r="A15" s="32"/>
      <c r="B15" s="185"/>
      <c r="C15" s="185"/>
      <c r="D15" s="185"/>
    </row>
    <row r="16" spans="1:5" ht="15" x14ac:dyDescent="0.25">
      <c r="A16" s="28" t="s">
        <v>173</v>
      </c>
      <c r="B16" s="186">
        <v>0</v>
      </c>
      <c r="C16" s="120">
        <v>76231.539999999994</v>
      </c>
      <c r="D16" s="120">
        <v>76231.539999999994</v>
      </c>
    </row>
    <row r="17" spans="1:4" ht="15" x14ac:dyDescent="0.25">
      <c r="A17" s="26" t="s">
        <v>174</v>
      </c>
      <c r="B17" s="187">
        <v>0</v>
      </c>
      <c r="C17" s="180">
        <v>76231.539999999994</v>
      </c>
      <c r="D17" s="180">
        <v>76231.539999999994</v>
      </c>
    </row>
    <row r="18" spans="1:4" ht="15" x14ac:dyDescent="0.25">
      <c r="A18" s="26" t="s">
        <v>175</v>
      </c>
      <c r="B18" s="187">
        <v>0</v>
      </c>
      <c r="C18" s="184">
        <v>0</v>
      </c>
      <c r="D18" s="184">
        <v>0</v>
      </c>
    </row>
    <row r="19" spans="1:4" ht="15" x14ac:dyDescent="0.25">
      <c r="A19" s="32"/>
      <c r="B19" s="185"/>
      <c r="C19" s="185"/>
      <c r="D19" s="185"/>
    </row>
    <row r="20" spans="1:4" ht="15" x14ac:dyDescent="0.25">
      <c r="A20" s="28" t="s">
        <v>176</v>
      </c>
      <c r="B20" s="183">
        <v>0</v>
      </c>
      <c r="C20" s="120">
        <v>5058784.29</v>
      </c>
      <c r="D20" s="120">
        <v>5058784.29</v>
      </c>
    </row>
    <row r="21" spans="1:4" ht="15" x14ac:dyDescent="0.25">
      <c r="A21" s="28"/>
      <c r="B21" s="185"/>
      <c r="C21" s="185"/>
      <c r="D21" s="185"/>
    </row>
    <row r="22" spans="1:4" ht="15" x14ac:dyDescent="0.25">
      <c r="A22" s="28" t="s">
        <v>177</v>
      </c>
      <c r="B22" s="183">
        <v>0</v>
      </c>
      <c r="C22" s="120">
        <v>5058784.29</v>
      </c>
      <c r="D22" s="120">
        <v>5058784.29</v>
      </c>
    </row>
    <row r="23" spans="1:4" ht="15" x14ac:dyDescent="0.25">
      <c r="A23" s="28"/>
      <c r="B23" s="188"/>
      <c r="C23" s="188"/>
      <c r="D23" s="188"/>
    </row>
    <row r="24" spans="1:4" ht="30" customHeight="1" x14ac:dyDescent="0.25">
      <c r="A24" s="34" t="s">
        <v>178</v>
      </c>
      <c r="B24" s="183">
        <v>0</v>
      </c>
      <c r="C24" s="120">
        <v>4982552.75</v>
      </c>
      <c r="D24" s="120">
        <v>4982552.75</v>
      </c>
    </row>
    <row r="25" spans="1:4" ht="15" x14ac:dyDescent="0.25">
      <c r="A25" s="35"/>
      <c r="B25" s="182"/>
      <c r="C25" s="182"/>
      <c r="D25" s="182"/>
    </row>
    <row r="26" spans="1:4" ht="15" x14ac:dyDescent="0.25">
      <c r="A26" s="31"/>
      <c r="B26" s="84"/>
      <c r="C26" s="84"/>
      <c r="D26" s="84"/>
    </row>
    <row r="27" spans="1:4" ht="15" x14ac:dyDescent="0.2">
      <c r="A27" s="33" t="s">
        <v>179</v>
      </c>
      <c r="B27" s="85" t="s">
        <v>180</v>
      </c>
      <c r="C27" s="85" t="s">
        <v>166</v>
      </c>
      <c r="D27" s="85" t="s">
        <v>181</v>
      </c>
    </row>
    <row r="28" spans="1:4" ht="15" x14ac:dyDescent="0.2">
      <c r="A28" s="28" t="s">
        <v>182</v>
      </c>
      <c r="B28" s="181">
        <v>0</v>
      </c>
      <c r="C28" s="181">
        <v>0</v>
      </c>
      <c r="D28" s="181">
        <v>0</v>
      </c>
    </row>
    <row r="29" spans="1:4" ht="15" x14ac:dyDescent="0.2">
      <c r="A29" s="26" t="s">
        <v>183</v>
      </c>
      <c r="B29" s="189">
        <v>0</v>
      </c>
      <c r="C29" s="189">
        <v>0</v>
      </c>
      <c r="D29" s="189">
        <v>0</v>
      </c>
    </row>
    <row r="30" spans="1:4" ht="15" x14ac:dyDescent="0.2">
      <c r="A30" s="26" t="s">
        <v>184</v>
      </c>
      <c r="B30" s="189">
        <v>0</v>
      </c>
      <c r="C30" s="189">
        <v>0</v>
      </c>
      <c r="D30" s="189">
        <v>0</v>
      </c>
    </row>
    <row r="31" spans="1:4" ht="15" x14ac:dyDescent="0.2">
      <c r="A31" s="27"/>
      <c r="B31" s="190"/>
      <c r="C31" s="190"/>
      <c r="D31" s="190"/>
    </row>
    <row r="32" spans="1:4" ht="15" x14ac:dyDescent="0.2">
      <c r="A32" s="28" t="s">
        <v>185</v>
      </c>
      <c r="B32" s="181">
        <v>0</v>
      </c>
      <c r="C32" s="121">
        <v>4982552.75</v>
      </c>
      <c r="D32" s="121">
        <v>4982552.75</v>
      </c>
    </row>
    <row r="33" spans="1:4" ht="15" x14ac:dyDescent="0.2">
      <c r="A33" s="29"/>
      <c r="B33" s="191"/>
      <c r="C33" s="191"/>
      <c r="D33" s="191"/>
    </row>
    <row r="34" spans="1:4" ht="15" x14ac:dyDescent="0.25">
      <c r="A34" s="31"/>
      <c r="B34" s="84"/>
      <c r="C34" s="84"/>
      <c r="D34" s="84"/>
    </row>
    <row r="35" spans="1:4" ht="30" x14ac:dyDescent="0.2">
      <c r="A35" s="33" t="s">
        <v>179</v>
      </c>
      <c r="B35" s="85" t="s">
        <v>186</v>
      </c>
      <c r="C35" s="85" t="s">
        <v>166</v>
      </c>
      <c r="D35" s="85" t="s">
        <v>187</v>
      </c>
    </row>
    <row r="36" spans="1:4" ht="15" x14ac:dyDescent="0.2">
      <c r="A36" s="28" t="s">
        <v>188</v>
      </c>
      <c r="B36" s="194">
        <v>0</v>
      </c>
      <c r="C36" s="194">
        <v>0</v>
      </c>
      <c r="D36" s="194">
        <v>0</v>
      </c>
    </row>
    <row r="37" spans="1:4" ht="15" x14ac:dyDescent="0.2">
      <c r="A37" s="26" t="s">
        <v>189</v>
      </c>
      <c r="B37" s="196">
        <v>0</v>
      </c>
      <c r="C37" s="196">
        <v>0</v>
      </c>
      <c r="D37" s="196">
        <v>0</v>
      </c>
    </row>
    <row r="38" spans="1:4" ht="15" x14ac:dyDescent="0.2">
      <c r="A38" s="26" t="s">
        <v>190</v>
      </c>
      <c r="B38" s="196">
        <v>0</v>
      </c>
      <c r="C38" s="196">
        <v>0</v>
      </c>
      <c r="D38" s="196">
        <v>0</v>
      </c>
    </row>
    <row r="39" spans="1:4" ht="15" x14ac:dyDescent="0.2">
      <c r="A39" s="28" t="s">
        <v>191</v>
      </c>
      <c r="B39" s="194">
        <v>0</v>
      </c>
      <c r="C39" s="194">
        <v>0</v>
      </c>
      <c r="D39" s="194">
        <v>0</v>
      </c>
    </row>
    <row r="40" spans="1:4" ht="15" x14ac:dyDescent="0.2">
      <c r="A40" s="26" t="s">
        <v>192</v>
      </c>
      <c r="B40" s="196">
        <v>0</v>
      </c>
      <c r="C40" s="196">
        <v>0</v>
      </c>
      <c r="D40" s="196">
        <v>0</v>
      </c>
    </row>
    <row r="41" spans="1:4" ht="15" x14ac:dyDescent="0.2">
      <c r="A41" s="26" t="s">
        <v>193</v>
      </c>
      <c r="B41" s="196">
        <v>0</v>
      </c>
      <c r="C41" s="196">
        <v>0</v>
      </c>
      <c r="D41" s="196">
        <v>0</v>
      </c>
    </row>
    <row r="42" spans="1:4" ht="15" x14ac:dyDescent="0.2">
      <c r="A42" s="27"/>
      <c r="B42" s="195"/>
      <c r="C42" s="195"/>
      <c r="D42" s="195"/>
    </row>
    <row r="43" spans="1:4" ht="15" x14ac:dyDescent="0.2">
      <c r="A43" s="28" t="s">
        <v>194</v>
      </c>
      <c r="B43" s="194">
        <v>0</v>
      </c>
      <c r="C43" s="194">
        <v>0</v>
      </c>
      <c r="D43" s="194">
        <v>0</v>
      </c>
    </row>
    <row r="44" spans="1:4" ht="15" x14ac:dyDescent="0.2">
      <c r="A44" s="39"/>
      <c r="B44" s="99"/>
      <c r="C44" s="99"/>
      <c r="D44" s="99"/>
    </row>
    <row r="45" spans="1:4" ht="15" x14ac:dyDescent="0.25">
      <c r="A45" s="24"/>
      <c r="B45" s="84"/>
      <c r="C45" s="84"/>
      <c r="D45" s="84"/>
    </row>
    <row r="46" spans="1:4" ht="30" x14ac:dyDescent="0.2">
      <c r="A46" s="33" t="s">
        <v>179</v>
      </c>
      <c r="B46" s="85" t="s">
        <v>186</v>
      </c>
      <c r="C46" s="85" t="s">
        <v>166</v>
      </c>
      <c r="D46" s="85" t="s">
        <v>187</v>
      </c>
    </row>
    <row r="47" spans="1:4" ht="15" x14ac:dyDescent="0.2">
      <c r="A47" s="36" t="s">
        <v>195</v>
      </c>
      <c r="B47" s="192">
        <v>16812647.079999998</v>
      </c>
      <c r="C47" s="192">
        <v>15647873.140000001</v>
      </c>
      <c r="D47" s="192">
        <v>15647873.140000001</v>
      </c>
    </row>
    <row r="48" spans="1:4" ht="39" customHeight="1" x14ac:dyDescent="0.2">
      <c r="A48" s="37" t="s">
        <v>196</v>
      </c>
      <c r="B48" s="197">
        <v>0</v>
      </c>
      <c r="C48" s="197">
        <v>0</v>
      </c>
      <c r="D48" s="197">
        <v>0</v>
      </c>
    </row>
    <row r="49" spans="1:4" ht="15" x14ac:dyDescent="0.2">
      <c r="A49" s="38" t="s">
        <v>189</v>
      </c>
      <c r="B49" s="201">
        <v>0</v>
      </c>
      <c r="C49" s="201">
        <v>0</v>
      </c>
      <c r="D49" s="201">
        <v>0</v>
      </c>
    </row>
    <row r="50" spans="1:4" ht="15" x14ac:dyDescent="0.2">
      <c r="A50" s="38" t="s">
        <v>192</v>
      </c>
      <c r="B50" s="201">
        <v>0</v>
      </c>
      <c r="C50" s="201">
        <v>0</v>
      </c>
      <c r="D50" s="201">
        <v>0</v>
      </c>
    </row>
    <row r="51" spans="1:4" ht="15" x14ac:dyDescent="0.2">
      <c r="A51" s="27"/>
      <c r="B51" s="198"/>
      <c r="C51" s="198"/>
      <c r="D51" s="198"/>
    </row>
    <row r="52" spans="1:4" ht="15" x14ac:dyDescent="0.2">
      <c r="A52" s="26" t="s">
        <v>171</v>
      </c>
      <c r="B52" s="193">
        <v>16812647.079999998</v>
      </c>
      <c r="C52" s="193">
        <v>10665320.390000001</v>
      </c>
      <c r="D52" s="193">
        <v>10665320.390000001</v>
      </c>
    </row>
    <row r="53" spans="1:4" ht="15" x14ac:dyDescent="0.2">
      <c r="A53" s="27"/>
      <c r="B53" s="198"/>
      <c r="C53" s="198"/>
      <c r="D53" s="198"/>
    </row>
    <row r="54" spans="1:4" ht="15" x14ac:dyDescent="0.2">
      <c r="A54" s="26" t="s">
        <v>174</v>
      </c>
      <c r="B54" s="199"/>
      <c r="C54" s="193">
        <v>76231.539999999994</v>
      </c>
      <c r="D54" s="193">
        <v>76231.539999999994</v>
      </c>
    </row>
    <row r="55" spans="1:4" ht="15" x14ac:dyDescent="0.2">
      <c r="A55" s="27"/>
      <c r="B55" s="198"/>
      <c r="C55" s="198"/>
      <c r="D55" s="198"/>
    </row>
    <row r="56" spans="1:4" ht="41.25" customHeight="1" x14ac:dyDescent="0.2">
      <c r="A56" s="34" t="s">
        <v>383</v>
      </c>
      <c r="B56" s="197">
        <v>0</v>
      </c>
      <c r="C56" s="121">
        <v>5058784.29</v>
      </c>
      <c r="D56" s="121">
        <v>5058784.29</v>
      </c>
    </row>
    <row r="57" spans="1:4" ht="15" x14ac:dyDescent="0.2">
      <c r="A57" s="30"/>
      <c r="B57" s="200"/>
      <c r="C57" s="200"/>
      <c r="D57" s="200"/>
    </row>
    <row r="58" spans="1:4" ht="19.5" customHeight="1" x14ac:dyDescent="0.2">
      <c r="A58" s="34" t="s">
        <v>197</v>
      </c>
      <c r="B58" s="197">
        <v>0</v>
      </c>
      <c r="C58" s="121">
        <v>5058784.29</v>
      </c>
      <c r="D58" s="121">
        <v>5058784.29</v>
      </c>
    </row>
    <row r="59" spans="1:4" ht="15" x14ac:dyDescent="0.2">
      <c r="A59" s="29"/>
      <c r="B59" s="122"/>
      <c r="C59" s="122"/>
      <c r="D59" s="122"/>
    </row>
    <row r="60" spans="1:4" ht="15" x14ac:dyDescent="0.25">
      <c r="A60" s="24"/>
      <c r="B60" s="84"/>
      <c r="C60" s="84"/>
      <c r="D60" s="84"/>
    </row>
    <row r="61" spans="1:4" ht="30" x14ac:dyDescent="0.2">
      <c r="A61" s="33" t="s">
        <v>179</v>
      </c>
      <c r="B61" s="85" t="s">
        <v>186</v>
      </c>
      <c r="C61" s="85" t="s">
        <v>166</v>
      </c>
      <c r="D61" s="85" t="s">
        <v>187</v>
      </c>
    </row>
    <row r="62" spans="1:4" ht="22.5" customHeight="1" x14ac:dyDescent="0.25">
      <c r="A62" s="36" t="s">
        <v>169</v>
      </c>
      <c r="B62" s="208">
        <v>0</v>
      </c>
      <c r="C62" s="208">
        <v>0</v>
      </c>
      <c r="D62" s="208">
        <v>0</v>
      </c>
    </row>
    <row r="63" spans="1:4" ht="21.75" customHeight="1" x14ac:dyDescent="0.25">
      <c r="A63" s="37" t="s">
        <v>198</v>
      </c>
      <c r="B63" s="204">
        <v>0</v>
      </c>
      <c r="C63" s="204">
        <v>0</v>
      </c>
      <c r="D63" s="204">
        <v>0</v>
      </c>
    </row>
    <row r="64" spans="1:4" ht="15" x14ac:dyDescent="0.25">
      <c r="A64" s="38" t="s">
        <v>190</v>
      </c>
      <c r="B64" s="205">
        <v>0</v>
      </c>
      <c r="C64" s="205">
        <v>0</v>
      </c>
      <c r="D64" s="205">
        <v>0</v>
      </c>
    </row>
    <row r="65" spans="1:4" ht="15" x14ac:dyDescent="0.25">
      <c r="A65" s="38" t="s">
        <v>193</v>
      </c>
      <c r="B65" s="205">
        <v>0</v>
      </c>
      <c r="C65" s="205">
        <v>0</v>
      </c>
      <c r="D65" s="205">
        <v>0</v>
      </c>
    </row>
    <row r="66" spans="1:4" ht="15" x14ac:dyDescent="0.25">
      <c r="A66" s="27"/>
      <c r="B66" s="206"/>
      <c r="C66" s="206"/>
      <c r="D66" s="206"/>
    </row>
    <row r="67" spans="1:4" ht="15" x14ac:dyDescent="0.25">
      <c r="A67" s="26" t="s">
        <v>199</v>
      </c>
      <c r="B67" s="205">
        <v>0</v>
      </c>
      <c r="C67" s="205">
        <v>0</v>
      </c>
      <c r="D67" s="205">
        <v>0</v>
      </c>
    </row>
    <row r="68" spans="1:4" ht="15" x14ac:dyDescent="0.25">
      <c r="A68" s="27"/>
      <c r="B68" s="206"/>
      <c r="C68" s="206"/>
      <c r="D68" s="206"/>
    </row>
    <row r="69" spans="1:4" ht="15" x14ac:dyDescent="0.25">
      <c r="A69" s="26" t="s">
        <v>175</v>
      </c>
      <c r="B69" s="207">
        <v>0</v>
      </c>
      <c r="C69" s="205">
        <v>0</v>
      </c>
      <c r="D69" s="205">
        <v>0</v>
      </c>
    </row>
    <row r="70" spans="1:4" ht="15" x14ac:dyDescent="0.25">
      <c r="A70" s="27"/>
      <c r="B70" s="206"/>
      <c r="C70" s="206"/>
      <c r="D70" s="206"/>
    </row>
    <row r="71" spans="1:4" ht="36.75" customHeight="1" x14ac:dyDescent="0.25">
      <c r="A71" s="34" t="s">
        <v>384</v>
      </c>
      <c r="B71" s="204">
        <v>0</v>
      </c>
      <c r="C71" s="204">
        <v>0</v>
      </c>
      <c r="D71" s="204">
        <v>0</v>
      </c>
    </row>
    <row r="72" spans="1:4" ht="15" x14ac:dyDescent="0.25">
      <c r="A72" s="27"/>
      <c r="B72" s="206"/>
      <c r="C72" s="206"/>
      <c r="D72" s="206"/>
    </row>
    <row r="73" spans="1:4" ht="18.75" customHeight="1" x14ac:dyDescent="0.25">
      <c r="A73" s="34" t="s">
        <v>200</v>
      </c>
      <c r="B73" s="204">
        <v>0</v>
      </c>
      <c r="C73" s="204">
        <v>0</v>
      </c>
      <c r="D73" s="204">
        <v>0</v>
      </c>
    </row>
    <row r="74" spans="1:4" ht="15" x14ac:dyDescent="0.25">
      <c r="A74" s="29"/>
      <c r="B74" s="117"/>
      <c r="C74" s="117"/>
      <c r="D74" s="117"/>
    </row>
    <row r="76" spans="1:4" x14ac:dyDescent="0.2">
      <c r="A76" s="9" t="s">
        <v>428</v>
      </c>
    </row>
  </sheetData>
  <protectedRanges>
    <protectedRange sqref="A76" name="Rango1_1"/>
  </protectedRanges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9"/>
  <sheetViews>
    <sheetView topLeftCell="A28" zoomScale="90" zoomScaleNormal="90" workbookViewId="0">
      <selection activeCell="E33" sqref="E33"/>
    </sheetView>
  </sheetViews>
  <sheetFormatPr baseColWidth="10" defaultRowHeight="12.75" x14ac:dyDescent="0.2"/>
  <cols>
    <col min="1" max="1" width="100.33203125" customWidth="1"/>
    <col min="2" max="2" width="23.6640625" customWidth="1"/>
    <col min="3" max="3" width="25.33203125" customWidth="1"/>
    <col min="4" max="4" width="22.6640625" customWidth="1"/>
    <col min="5" max="5" width="19.1640625" customWidth="1"/>
    <col min="6" max="6" width="20.1640625" customWidth="1"/>
    <col min="7" max="7" width="20.83203125" customWidth="1"/>
  </cols>
  <sheetData>
    <row r="1" spans="1:7" ht="15" x14ac:dyDescent="0.2">
      <c r="A1" s="140" t="s">
        <v>444</v>
      </c>
      <c r="B1" s="141"/>
      <c r="C1" s="141"/>
      <c r="D1" s="141"/>
      <c r="E1" s="141"/>
      <c r="F1" s="141"/>
      <c r="G1" s="142"/>
    </row>
    <row r="2" spans="1:7" ht="15" x14ac:dyDescent="0.2">
      <c r="A2" s="143" t="s">
        <v>385</v>
      </c>
      <c r="B2" s="144"/>
      <c r="C2" s="144"/>
      <c r="D2" s="144"/>
      <c r="E2" s="144"/>
      <c r="F2" s="144"/>
      <c r="G2" s="145"/>
    </row>
    <row r="3" spans="1:7" ht="15" x14ac:dyDescent="0.2">
      <c r="A3" s="143" t="s">
        <v>452</v>
      </c>
      <c r="B3" s="144"/>
      <c r="C3" s="144"/>
      <c r="D3" s="144"/>
      <c r="E3" s="144"/>
      <c r="F3" s="144"/>
      <c r="G3" s="145"/>
    </row>
    <row r="4" spans="1:7" ht="15" x14ac:dyDescent="0.2">
      <c r="A4" s="146" t="s">
        <v>378</v>
      </c>
      <c r="B4" s="147"/>
      <c r="C4" s="147"/>
      <c r="D4" s="147"/>
      <c r="E4" s="147"/>
      <c r="F4" s="147"/>
      <c r="G4" s="148"/>
    </row>
    <row r="5" spans="1:7" ht="15" x14ac:dyDescent="0.2">
      <c r="A5" s="150" t="s">
        <v>386</v>
      </c>
      <c r="B5" s="149" t="s">
        <v>201</v>
      </c>
      <c r="C5" s="149"/>
      <c r="D5" s="149"/>
      <c r="E5" s="149"/>
      <c r="F5" s="149"/>
      <c r="G5" s="149" t="s">
        <v>206</v>
      </c>
    </row>
    <row r="6" spans="1:7" ht="30" x14ac:dyDescent="0.2">
      <c r="A6" s="151"/>
      <c r="B6" s="41" t="s">
        <v>202</v>
      </c>
      <c r="C6" s="25" t="s">
        <v>203</v>
      </c>
      <c r="D6" s="41" t="s">
        <v>204</v>
      </c>
      <c r="E6" s="41" t="s">
        <v>166</v>
      </c>
      <c r="F6" s="41" t="s">
        <v>205</v>
      </c>
      <c r="G6" s="149"/>
    </row>
    <row r="7" spans="1:7" ht="15" x14ac:dyDescent="0.25">
      <c r="A7" s="43" t="s">
        <v>207</v>
      </c>
      <c r="B7" s="97"/>
      <c r="C7" s="97"/>
      <c r="D7" s="97"/>
      <c r="E7" s="97"/>
      <c r="F7" s="97"/>
      <c r="G7" s="97"/>
    </row>
    <row r="8" spans="1:7" ht="15" x14ac:dyDescent="0.2">
      <c r="A8" s="26" t="s">
        <v>208</v>
      </c>
      <c r="B8" s="209">
        <v>0</v>
      </c>
      <c r="C8" s="209">
        <v>0</v>
      </c>
      <c r="D8" s="209">
        <v>0</v>
      </c>
      <c r="E8" s="209">
        <v>0</v>
      </c>
      <c r="F8" s="209">
        <v>0</v>
      </c>
      <c r="G8" s="209">
        <v>0</v>
      </c>
    </row>
    <row r="9" spans="1:7" ht="15" x14ac:dyDescent="0.2">
      <c r="A9" s="26" t="s">
        <v>209</v>
      </c>
      <c r="B9" s="209">
        <v>0</v>
      </c>
      <c r="C9" s="209">
        <v>0</v>
      </c>
      <c r="D9" s="209">
        <v>0</v>
      </c>
      <c r="E9" s="209">
        <v>0</v>
      </c>
      <c r="F9" s="209">
        <v>0</v>
      </c>
      <c r="G9" s="209">
        <v>0</v>
      </c>
    </row>
    <row r="10" spans="1:7" ht="15" x14ac:dyDescent="0.2">
      <c r="A10" s="26" t="s">
        <v>210</v>
      </c>
      <c r="B10" s="209">
        <v>0</v>
      </c>
      <c r="C10" s="209">
        <v>0</v>
      </c>
      <c r="D10" s="209">
        <v>0</v>
      </c>
      <c r="E10" s="209">
        <v>0</v>
      </c>
      <c r="F10" s="209">
        <v>0</v>
      </c>
      <c r="G10" s="209">
        <v>0</v>
      </c>
    </row>
    <row r="11" spans="1:7" ht="15" x14ac:dyDescent="0.2">
      <c r="A11" s="26" t="s">
        <v>211</v>
      </c>
      <c r="B11" s="209">
        <v>0</v>
      </c>
      <c r="C11" s="209">
        <v>0</v>
      </c>
      <c r="D11" s="209">
        <v>0</v>
      </c>
      <c r="E11" s="209">
        <v>0</v>
      </c>
      <c r="F11" s="209">
        <v>0</v>
      </c>
      <c r="G11" s="209">
        <v>0</v>
      </c>
    </row>
    <row r="12" spans="1:7" ht="15" x14ac:dyDescent="0.2">
      <c r="A12" s="26" t="s">
        <v>212</v>
      </c>
      <c r="B12" s="193">
        <v>96200</v>
      </c>
      <c r="C12" s="193">
        <v>6471753.5999999996</v>
      </c>
      <c r="D12" s="193">
        <v>6567953.5999999996</v>
      </c>
      <c r="E12" s="193">
        <v>6691980.5800000001</v>
      </c>
      <c r="F12" s="193">
        <v>6691980.5800000001</v>
      </c>
      <c r="G12" s="193">
        <v>6595780.5800000001</v>
      </c>
    </row>
    <row r="13" spans="1:7" ht="15" x14ac:dyDescent="0.2">
      <c r="A13" s="26" t="s">
        <v>213</v>
      </c>
      <c r="B13" s="209">
        <v>0</v>
      </c>
      <c r="C13" s="209">
        <v>0</v>
      </c>
      <c r="D13" s="209">
        <v>0</v>
      </c>
      <c r="E13" s="209">
        <v>0</v>
      </c>
      <c r="F13" s="209">
        <v>0</v>
      </c>
      <c r="G13" s="209">
        <v>0</v>
      </c>
    </row>
    <row r="14" spans="1:7" ht="15" x14ac:dyDescent="0.2">
      <c r="A14" s="26" t="s">
        <v>214</v>
      </c>
      <c r="B14" s="193">
        <v>6197150</v>
      </c>
      <c r="C14" s="202">
        <v>0</v>
      </c>
      <c r="D14" s="193">
        <v>6197150</v>
      </c>
      <c r="E14" s="193">
        <v>3696169.5</v>
      </c>
      <c r="F14" s="193">
        <v>3696169.5</v>
      </c>
      <c r="G14" s="193">
        <v>-2500980.5</v>
      </c>
    </row>
    <row r="15" spans="1:7" ht="15" x14ac:dyDescent="0.25">
      <c r="A15" s="40" t="s">
        <v>215</v>
      </c>
      <c r="B15" s="209">
        <v>0</v>
      </c>
      <c r="C15" s="203">
        <v>0</v>
      </c>
      <c r="D15" s="209">
        <v>0</v>
      </c>
      <c r="E15" s="209">
        <v>0</v>
      </c>
      <c r="F15" s="209">
        <v>0</v>
      </c>
      <c r="G15" s="209">
        <v>0</v>
      </c>
    </row>
    <row r="16" spans="1:7" ht="15" x14ac:dyDescent="0.2">
      <c r="A16" s="44" t="s">
        <v>216</v>
      </c>
      <c r="B16" s="209">
        <v>0</v>
      </c>
      <c r="C16" s="203">
        <v>0</v>
      </c>
      <c r="D16" s="209">
        <v>0</v>
      </c>
      <c r="E16" s="209">
        <v>0</v>
      </c>
      <c r="F16" s="209">
        <v>0</v>
      </c>
      <c r="G16" s="209">
        <v>0</v>
      </c>
    </row>
    <row r="17" spans="1:7" ht="15" x14ac:dyDescent="0.2">
      <c r="A17" s="44" t="s">
        <v>217</v>
      </c>
      <c r="B17" s="209">
        <v>0</v>
      </c>
      <c r="C17" s="203">
        <v>0</v>
      </c>
      <c r="D17" s="209">
        <v>0</v>
      </c>
      <c r="E17" s="209">
        <v>0</v>
      </c>
      <c r="F17" s="209">
        <v>0</v>
      </c>
      <c r="G17" s="209">
        <v>0</v>
      </c>
    </row>
    <row r="18" spans="1:7" ht="15" x14ac:dyDescent="0.2">
      <c r="A18" s="44" t="s">
        <v>218</v>
      </c>
      <c r="B18" s="209">
        <v>0</v>
      </c>
      <c r="C18" s="203">
        <v>0</v>
      </c>
      <c r="D18" s="209">
        <v>0</v>
      </c>
      <c r="E18" s="209">
        <v>0</v>
      </c>
      <c r="F18" s="209">
        <v>0</v>
      </c>
      <c r="G18" s="209">
        <v>0</v>
      </c>
    </row>
    <row r="19" spans="1:7" ht="15" x14ac:dyDescent="0.2">
      <c r="A19" s="44" t="s">
        <v>219</v>
      </c>
      <c r="B19" s="209">
        <v>0</v>
      </c>
      <c r="C19" s="203">
        <v>0</v>
      </c>
      <c r="D19" s="209">
        <v>0</v>
      </c>
      <c r="E19" s="209">
        <v>0</v>
      </c>
      <c r="F19" s="209">
        <v>0</v>
      </c>
      <c r="G19" s="209">
        <v>0</v>
      </c>
    </row>
    <row r="20" spans="1:7" ht="15" x14ac:dyDescent="0.2">
      <c r="A20" s="44" t="s">
        <v>220</v>
      </c>
      <c r="B20" s="209">
        <v>0</v>
      </c>
      <c r="C20" s="203">
        <v>0</v>
      </c>
      <c r="D20" s="209">
        <v>0</v>
      </c>
      <c r="E20" s="209">
        <v>0</v>
      </c>
      <c r="F20" s="209">
        <v>0</v>
      </c>
      <c r="G20" s="209">
        <v>0</v>
      </c>
    </row>
    <row r="21" spans="1:7" ht="15" x14ac:dyDescent="0.2">
      <c r="A21" s="44" t="s">
        <v>221</v>
      </c>
      <c r="B21" s="209">
        <v>0</v>
      </c>
      <c r="C21" s="203">
        <v>0</v>
      </c>
      <c r="D21" s="209">
        <v>0</v>
      </c>
      <c r="E21" s="209">
        <v>0</v>
      </c>
      <c r="F21" s="209">
        <v>0</v>
      </c>
      <c r="G21" s="209">
        <v>0</v>
      </c>
    </row>
    <row r="22" spans="1:7" ht="15" x14ac:dyDescent="0.2">
      <c r="A22" s="44" t="s">
        <v>222</v>
      </c>
      <c r="B22" s="209">
        <v>0</v>
      </c>
      <c r="C22" s="203">
        <v>0</v>
      </c>
      <c r="D22" s="209">
        <v>0</v>
      </c>
      <c r="E22" s="209">
        <v>0</v>
      </c>
      <c r="F22" s="209">
        <v>0</v>
      </c>
      <c r="G22" s="209">
        <v>0</v>
      </c>
    </row>
    <row r="23" spans="1:7" ht="15" x14ac:dyDescent="0.2">
      <c r="A23" s="44" t="s">
        <v>223</v>
      </c>
      <c r="B23" s="209">
        <v>0</v>
      </c>
      <c r="C23" s="203">
        <v>0</v>
      </c>
      <c r="D23" s="209">
        <v>0</v>
      </c>
      <c r="E23" s="209">
        <v>0</v>
      </c>
      <c r="F23" s="209">
        <v>0</v>
      </c>
      <c r="G23" s="209">
        <v>0</v>
      </c>
    </row>
    <row r="24" spans="1:7" ht="15" x14ac:dyDescent="0.2">
      <c r="A24" s="44" t="s">
        <v>224</v>
      </c>
      <c r="B24" s="209">
        <v>0</v>
      </c>
      <c r="C24" s="203">
        <v>0</v>
      </c>
      <c r="D24" s="209">
        <v>0</v>
      </c>
      <c r="E24" s="209">
        <v>0</v>
      </c>
      <c r="F24" s="209">
        <v>0</v>
      </c>
      <c r="G24" s="209">
        <v>0</v>
      </c>
    </row>
    <row r="25" spans="1:7" ht="15" x14ac:dyDescent="0.2">
      <c r="A25" s="44" t="s">
        <v>225</v>
      </c>
      <c r="B25" s="209">
        <v>0</v>
      </c>
      <c r="C25" s="203">
        <v>0</v>
      </c>
      <c r="D25" s="209">
        <v>0</v>
      </c>
      <c r="E25" s="209">
        <v>0</v>
      </c>
      <c r="F25" s="209">
        <v>0</v>
      </c>
      <c r="G25" s="209">
        <v>0</v>
      </c>
    </row>
    <row r="26" spans="1:7" ht="15" x14ac:dyDescent="0.2">
      <c r="A26" s="44" t="s">
        <v>226</v>
      </c>
      <c r="B26" s="209">
        <v>0</v>
      </c>
      <c r="C26" s="203">
        <v>0</v>
      </c>
      <c r="D26" s="209">
        <v>0</v>
      </c>
      <c r="E26" s="209">
        <v>0</v>
      </c>
      <c r="F26" s="209">
        <v>0</v>
      </c>
      <c r="G26" s="209">
        <v>0</v>
      </c>
    </row>
    <row r="27" spans="1:7" ht="15" x14ac:dyDescent="0.2">
      <c r="A27" s="26" t="s">
        <v>227</v>
      </c>
      <c r="B27" s="209">
        <v>0</v>
      </c>
      <c r="C27" s="203">
        <v>0</v>
      </c>
      <c r="D27" s="209">
        <v>0</v>
      </c>
      <c r="E27" s="209">
        <v>0</v>
      </c>
      <c r="F27" s="209">
        <v>0</v>
      </c>
      <c r="G27" s="209">
        <v>0</v>
      </c>
    </row>
    <row r="28" spans="1:7" ht="15" x14ac:dyDescent="0.2">
      <c r="A28" s="44" t="s">
        <v>228</v>
      </c>
      <c r="B28" s="209">
        <v>0</v>
      </c>
      <c r="C28" s="203">
        <v>0</v>
      </c>
      <c r="D28" s="209">
        <v>0</v>
      </c>
      <c r="E28" s="209">
        <v>0</v>
      </c>
      <c r="F28" s="209">
        <v>0</v>
      </c>
      <c r="G28" s="209">
        <v>0</v>
      </c>
    </row>
    <row r="29" spans="1:7" ht="15" x14ac:dyDescent="0.2">
      <c r="A29" s="44" t="s">
        <v>229</v>
      </c>
      <c r="B29" s="209">
        <v>0</v>
      </c>
      <c r="C29" s="203">
        <v>0</v>
      </c>
      <c r="D29" s="209">
        <v>0</v>
      </c>
      <c r="E29" s="209">
        <v>0</v>
      </c>
      <c r="F29" s="209">
        <v>0</v>
      </c>
      <c r="G29" s="209">
        <v>0</v>
      </c>
    </row>
    <row r="30" spans="1:7" ht="15" x14ac:dyDescent="0.2">
      <c r="A30" s="44" t="s">
        <v>230</v>
      </c>
      <c r="B30" s="209">
        <v>0</v>
      </c>
      <c r="C30" s="203">
        <v>0</v>
      </c>
      <c r="D30" s="209">
        <v>0</v>
      </c>
      <c r="E30" s="209">
        <v>0</v>
      </c>
      <c r="F30" s="209">
        <v>0</v>
      </c>
      <c r="G30" s="209">
        <v>0</v>
      </c>
    </row>
    <row r="31" spans="1:7" ht="15" x14ac:dyDescent="0.2">
      <c r="A31" s="44" t="s">
        <v>231</v>
      </c>
      <c r="B31" s="209">
        <v>0</v>
      </c>
      <c r="C31" s="203">
        <v>0</v>
      </c>
      <c r="D31" s="209">
        <v>0</v>
      </c>
      <c r="E31" s="209">
        <v>0</v>
      </c>
      <c r="F31" s="209">
        <v>0</v>
      </c>
      <c r="G31" s="209">
        <v>0</v>
      </c>
    </row>
    <row r="32" spans="1:7" ht="15" x14ac:dyDescent="0.2">
      <c r="A32" s="44" t="s">
        <v>232</v>
      </c>
      <c r="B32" s="209">
        <v>0</v>
      </c>
      <c r="C32" s="203">
        <v>0</v>
      </c>
      <c r="D32" s="209">
        <v>0</v>
      </c>
      <c r="E32" s="209">
        <v>0</v>
      </c>
      <c r="F32" s="209">
        <v>0</v>
      </c>
      <c r="G32" s="209">
        <v>0</v>
      </c>
    </row>
    <row r="33" spans="1:7" ht="15" x14ac:dyDescent="0.2">
      <c r="A33" s="26" t="s">
        <v>233</v>
      </c>
      <c r="B33" s="193">
        <v>10519297.08</v>
      </c>
      <c r="C33" s="202">
        <v>0</v>
      </c>
      <c r="D33" s="193">
        <v>10519297.08</v>
      </c>
      <c r="E33" s="193">
        <v>5259723.0599999996</v>
      </c>
      <c r="F33" s="193">
        <v>5259723.0599999996</v>
      </c>
      <c r="G33" s="193">
        <v>-5259574.0200000005</v>
      </c>
    </row>
    <row r="34" spans="1:7" ht="15" x14ac:dyDescent="0.2">
      <c r="A34" s="26" t="s">
        <v>234</v>
      </c>
      <c r="B34" s="209">
        <v>0</v>
      </c>
      <c r="C34" s="209">
        <v>0</v>
      </c>
      <c r="D34" s="209">
        <v>0</v>
      </c>
      <c r="E34" s="209">
        <v>0</v>
      </c>
      <c r="F34" s="209">
        <v>0</v>
      </c>
      <c r="G34" s="209">
        <v>0</v>
      </c>
    </row>
    <row r="35" spans="1:7" ht="15" x14ac:dyDescent="0.2">
      <c r="A35" s="44" t="s">
        <v>235</v>
      </c>
      <c r="B35" s="209">
        <v>0</v>
      </c>
      <c r="C35" s="209">
        <v>0</v>
      </c>
      <c r="D35" s="209">
        <v>0</v>
      </c>
      <c r="E35" s="209">
        <v>0</v>
      </c>
      <c r="F35" s="209">
        <v>0</v>
      </c>
      <c r="G35" s="209">
        <v>0</v>
      </c>
    </row>
    <row r="36" spans="1:7" ht="15" x14ac:dyDescent="0.2">
      <c r="A36" s="26" t="s">
        <v>236</v>
      </c>
      <c r="B36" s="209">
        <v>0</v>
      </c>
      <c r="C36" s="209">
        <v>0</v>
      </c>
      <c r="D36" s="209">
        <v>0</v>
      </c>
      <c r="E36" s="209">
        <v>0</v>
      </c>
      <c r="F36" s="209">
        <v>0</v>
      </c>
      <c r="G36" s="209">
        <v>0</v>
      </c>
    </row>
    <row r="37" spans="1:7" ht="15" x14ac:dyDescent="0.2">
      <c r="A37" s="44" t="s">
        <v>237</v>
      </c>
      <c r="B37" s="209">
        <v>0</v>
      </c>
      <c r="C37" s="209">
        <v>0</v>
      </c>
      <c r="D37" s="209">
        <v>0</v>
      </c>
      <c r="E37" s="209">
        <v>0</v>
      </c>
      <c r="F37" s="209">
        <v>0</v>
      </c>
      <c r="G37" s="209">
        <v>0</v>
      </c>
    </row>
    <row r="38" spans="1:7" ht="15" x14ac:dyDescent="0.2">
      <c r="A38" s="44" t="s">
        <v>238</v>
      </c>
      <c r="B38" s="209">
        <v>0</v>
      </c>
      <c r="C38" s="209">
        <v>0</v>
      </c>
      <c r="D38" s="209">
        <v>0</v>
      </c>
      <c r="E38" s="209">
        <v>0</v>
      </c>
      <c r="F38" s="209">
        <v>0</v>
      </c>
      <c r="G38" s="209">
        <v>0</v>
      </c>
    </row>
    <row r="39" spans="1:7" ht="15" x14ac:dyDescent="0.2">
      <c r="A39" s="27"/>
      <c r="B39" s="209"/>
      <c r="C39" s="209"/>
      <c r="D39" s="209"/>
      <c r="E39" s="209"/>
      <c r="F39" s="209"/>
      <c r="G39" s="209"/>
    </row>
    <row r="40" spans="1:7" ht="15" x14ac:dyDescent="0.2">
      <c r="A40" s="28" t="s">
        <v>239</v>
      </c>
      <c r="B40" s="121">
        <v>16812647.079999998</v>
      </c>
      <c r="C40" s="121">
        <v>6471753.5999999996</v>
      </c>
      <c r="D40" s="121">
        <v>23284400.68</v>
      </c>
      <c r="E40" s="121">
        <v>15647873.140000001</v>
      </c>
      <c r="F40" s="121">
        <v>15647873.140000001</v>
      </c>
      <c r="G40" s="121">
        <v>-1164773.9400000004</v>
      </c>
    </row>
    <row r="41" spans="1:7" ht="15" x14ac:dyDescent="0.2">
      <c r="A41" s="28" t="s">
        <v>240</v>
      </c>
      <c r="B41" s="211"/>
      <c r="C41" s="211"/>
      <c r="D41" s="211"/>
      <c r="E41" s="211"/>
      <c r="F41" s="211"/>
      <c r="G41" s="210">
        <v>0</v>
      </c>
    </row>
    <row r="42" spans="1:7" ht="15" x14ac:dyDescent="0.2">
      <c r="A42" s="27"/>
      <c r="B42" s="212"/>
      <c r="C42" s="212"/>
      <c r="D42" s="212"/>
      <c r="E42" s="212"/>
      <c r="F42" s="212"/>
      <c r="G42" s="212"/>
    </row>
    <row r="43" spans="1:7" ht="15" x14ac:dyDescent="0.2">
      <c r="A43" s="28" t="s">
        <v>241</v>
      </c>
      <c r="B43" s="212"/>
      <c r="C43" s="212"/>
      <c r="D43" s="212"/>
      <c r="E43" s="212"/>
      <c r="F43" s="212"/>
      <c r="G43" s="212"/>
    </row>
    <row r="44" spans="1:7" ht="15" x14ac:dyDescent="0.2">
      <c r="A44" s="26" t="s">
        <v>242</v>
      </c>
      <c r="B44" s="209">
        <v>0</v>
      </c>
      <c r="C44" s="209">
        <v>0</v>
      </c>
      <c r="D44" s="209">
        <v>0</v>
      </c>
      <c r="E44" s="209">
        <v>0</v>
      </c>
      <c r="F44" s="209">
        <v>0</v>
      </c>
      <c r="G44" s="209">
        <v>0</v>
      </c>
    </row>
    <row r="45" spans="1:7" ht="30" customHeight="1" x14ac:dyDescent="0.2">
      <c r="A45" s="45" t="s">
        <v>243</v>
      </c>
      <c r="B45" s="209">
        <v>0</v>
      </c>
      <c r="C45" s="209">
        <v>0</v>
      </c>
      <c r="D45" s="209">
        <v>0</v>
      </c>
      <c r="E45" s="209">
        <v>0</v>
      </c>
      <c r="F45" s="209">
        <v>0</v>
      </c>
      <c r="G45" s="209">
        <v>0</v>
      </c>
    </row>
    <row r="46" spans="1:7" ht="27.75" customHeight="1" x14ac:dyDescent="0.2">
      <c r="A46" s="45" t="s">
        <v>244</v>
      </c>
      <c r="B46" s="209">
        <v>0</v>
      </c>
      <c r="C46" s="209">
        <v>0</v>
      </c>
      <c r="D46" s="209">
        <v>0</v>
      </c>
      <c r="E46" s="209">
        <v>0</v>
      </c>
      <c r="F46" s="209">
        <v>0</v>
      </c>
      <c r="G46" s="209">
        <v>0</v>
      </c>
    </row>
    <row r="47" spans="1:7" ht="37.5" customHeight="1" x14ac:dyDescent="0.2">
      <c r="A47" s="45" t="s">
        <v>245</v>
      </c>
      <c r="B47" s="209">
        <v>0</v>
      </c>
      <c r="C47" s="209">
        <v>0</v>
      </c>
      <c r="D47" s="209">
        <v>0</v>
      </c>
      <c r="E47" s="209">
        <v>0</v>
      </c>
      <c r="F47" s="209">
        <v>0</v>
      </c>
      <c r="G47" s="209">
        <v>0</v>
      </c>
    </row>
    <row r="48" spans="1:7" ht="33.75" customHeight="1" x14ac:dyDescent="0.2">
      <c r="A48" s="45" t="s">
        <v>246</v>
      </c>
      <c r="B48" s="209">
        <v>0</v>
      </c>
      <c r="C48" s="209">
        <v>0</v>
      </c>
      <c r="D48" s="209">
        <v>0</v>
      </c>
      <c r="E48" s="209">
        <v>0</v>
      </c>
      <c r="F48" s="209">
        <v>0</v>
      </c>
      <c r="G48" s="209">
        <v>0</v>
      </c>
    </row>
    <row r="49" spans="1:7" ht="24.75" customHeight="1" x14ac:dyDescent="0.2">
      <c r="A49" s="45" t="s">
        <v>247</v>
      </c>
      <c r="B49" s="209">
        <v>0</v>
      </c>
      <c r="C49" s="209">
        <v>0</v>
      </c>
      <c r="D49" s="209">
        <v>0</v>
      </c>
      <c r="E49" s="209">
        <v>0</v>
      </c>
      <c r="F49" s="209">
        <v>0</v>
      </c>
      <c r="G49" s="209">
        <v>0</v>
      </c>
    </row>
    <row r="50" spans="1:7" ht="24.75" customHeight="1" x14ac:dyDescent="0.2">
      <c r="A50" s="45" t="s">
        <v>248</v>
      </c>
      <c r="B50" s="209">
        <v>0</v>
      </c>
      <c r="C50" s="209">
        <v>0</v>
      </c>
      <c r="D50" s="209">
        <v>0</v>
      </c>
      <c r="E50" s="209">
        <v>0</v>
      </c>
      <c r="F50" s="209">
        <v>0</v>
      </c>
      <c r="G50" s="209">
        <v>0</v>
      </c>
    </row>
    <row r="51" spans="1:7" ht="36.75" customHeight="1" x14ac:dyDescent="0.25">
      <c r="A51" s="42" t="s">
        <v>249</v>
      </c>
      <c r="B51" s="209">
        <v>0</v>
      </c>
      <c r="C51" s="209">
        <v>0</v>
      </c>
      <c r="D51" s="209">
        <v>0</v>
      </c>
      <c r="E51" s="209">
        <v>0</v>
      </c>
      <c r="F51" s="209">
        <v>0</v>
      </c>
      <c r="G51" s="209">
        <v>0</v>
      </c>
    </row>
    <row r="52" spans="1:7" ht="15" x14ac:dyDescent="0.2">
      <c r="A52" s="44" t="s">
        <v>250</v>
      </c>
      <c r="B52" s="209">
        <v>0</v>
      </c>
      <c r="C52" s="209">
        <v>0</v>
      </c>
      <c r="D52" s="209">
        <v>0</v>
      </c>
      <c r="E52" s="209">
        <v>0</v>
      </c>
      <c r="F52" s="209">
        <v>0</v>
      </c>
      <c r="G52" s="209">
        <v>0</v>
      </c>
    </row>
    <row r="53" spans="1:7" ht="15" x14ac:dyDescent="0.2">
      <c r="A53" s="26" t="s">
        <v>251</v>
      </c>
      <c r="B53" s="209">
        <v>0</v>
      </c>
      <c r="C53" s="209">
        <v>0</v>
      </c>
      <c r="D53" s="209">
        <v>0</v>
      </c>
      <c r="E53" s="209">
        <v>0</v>
      </c>
      <c r="F53" s="209">
        <v>0</v>
      </c>
      <c r="G53" s="209">
        <v>0</v>
      </c>
    </row>
    <row r="54" spans="1:7" ht="29.25" customHeight="1" x14ac:dyDescent="0.25">
      <c r="A54" s="42" t="s">
        <v>252</v>
      </c>
      <c r="B54" s="209">
        <v>0</v>
      </c>
      <c r="C54" s="209">
        <v>0</v>
      </c>
      <c r="D54" s="209">
        <v>0</v>
      </c>
      <c r="E54" s="209">
        <v>0</v>
      </c>
      <c r="F54" s="209">
        <v>0</v>
      </c>
      <c r="G54" s="209">
        <v>0</v>
      </c>
    </row>
    <row r="55" spans="1:7" ht="22.5" customHeight="1" x14ac:dyDescent="0.2">
      <c r="A55" s="45" t="s">
        <v>253</v>
      </c>
      <c r="B55" s="209">
        <v>0</v>
      </c>
      <c r="C55" s="209">
        <v>0</v>
      </c>
      <c r="D55" s="209">
        <v>0</v>
      </c>
      <c r="E55" s="209">
        <v>0</v>
      </c>
      <c r="F55" s="209">
        <v>0</v>
      </c>
      <c r="G55" s="209">
        <v>0</v>
      </c>
    </row>
    <row r="56" spans="1:7" ht="24.75" customHeight="1" x14ac:dyDescent="0.2">
      <c r="A56" s="45" t="s">
        <v>254</v>
      </c>
      <c r="B56" s="209">
        <v>0</v>
      </c>
      <c r="C56" s="209">
        <v>0</v>
      </c>
      <c r="D56" s="209">
        <v>0</v>
      </c>
      <c r="E56" s="209">
        <v>0</v>
      </c>
      <c r="F56" s="209">
        <v>0</v>
      </c>
      <c r="G56" s="209">
        <v>0</v>
      </c>
    </row>
    <row r="57" spans="1:7" ht="22.5" customHeight="1" x14ac:dyDescent="0.25">
      <c r="A57" s="42" t="s">
        <v>255</v>
      </c>
      <c r="B57" s="209">
        <v>0</v>
      </c>
      <c r="C57" s="209">
        <v>0</v>
      </c>
      <c r="D57" s="209">
        <v>0</v>
      </c>
      <c r="E57" s="209">
        <v>0</v>
      </c>
      <c r="F57" s="209">
        <v>0</v>
      </c>
      <c r="G57" s="209">
        <v>0</v>
      </c>
    </row>
    <row r="58" spans="1:7" ht="15" x14ac:dyDescent="0.2">
      <c r="A58" s="26" t="s">
        <v>256</v>
      </c>
      <c r="B58" s="209">
        <v>0</v>
      </c>
      <c r="C58" s="209">
        <v>0</v>
      </c>
      <c r="D58" s="209">
        <v>0</v>
      </c>
      <c r="E58" s="209">
        <v>0</v>
      </c>
      <c r="F58" s="209">
        <v>0</v>
      </c>
      <c r="G58" s="209">
        <v>0</v>
      </c>
    </row>
    <row r="59" spans="1:7" ht="21" customHeight="1" x14ac:dyDescent="0.2">
      <c r="A59" s="45" t="s">
        <v>257</v>
      </c>
      <c r="B59" s="209">
        <v>0</v>
      </c>
      <c r="C59" s="209">
        <v>0</v>
      </c>
      <c r="D59" s="209">
        <v>0</v>
      </c>
      <c r="E59" s="209">
        <v>0</v>
      </c>
      <c r="F59" s="209">
        <v>0</v>
      </c>
      <c r="G59" s="209">
        <v>0</v>
      </c>
    </row>
    <row r="60" spans="1:7" ht="22.5" customHeight="1" x14ac:dyDescent="0.2">
      <c r="A60" s="45" t="s">
        <v>258</v>
      </c>
      <c r="B60" s="209">
        <v>0</v>
      </c>
      <c r="C60" s="209">
        <v>0</v>
      </c>
      <c r="D60" s="209">
        <v>0</v>
      </c>
      <c r="E60" s="209">
        <v>0</v>
      </c>
      <c r="F60" s="209">
        <v>0</v>
      </c>
      <c r="G60" s="209">
        <v>0</v>
      </c>
    </row>
    <row r="61" spans="1:7" ht="15" x14ac:dyDescent="0.2">
      <c r="A61" s="26" t="s">
        <v>259</v>
      </c>
      <c r="B61" s="209">
        <v>0</v>
      </c>
      <c r="C61" s="209">
        <v>0</v>
      </c>
      <c r="D61" s="209">
        <v>0</v>
      </c>
      <c r="E61" s="209">
        <v>0</v>
      </c>
      <c r="F61" s="209">
        <v>0</v>
      </c>
      <c r="G61" s="209">
        <v>0</v>
      </c>
    </row>
    <row r="62" spans="1:7" ht="15" x14ac:dyDescent="0.2">
      <c r="A62" s="26" t="s">
        <v>260</v>
      </c>
      <c r="B62" s="209">
        <v>0</v>
      </c>
      <c r="C62" s="209">
        <v>0</v>
      </c>
      <c r="D62" s="209">
        <v>0</v>
      </c>
      <c r="E62" s="209">
        <v>0</v>
      </c>
      <c r="F62" s="209">
        <v>0</v>
      </c>
      <c r="G62" s="209">
        <v>0</v>
      </c>
    </row>
    <row r="63" spans="1:7" ht="15" x14ac:dyDescent="0.2">
      <c r="A63" s="27"/>
      <c r="B63" s="212"/>
      <c r="C63" s="212"/>
      <c r="D63" s="212"/>
      <c r="E63" s="212"/>
      <c r="F63" s="212"/>
      <c r="G63" s="212"/>
    </row>
    <row r="64" spans="1:7" ht="15" x14ac:dyDescent="0.2">
      <c r="A64" s="28" t="s">
        <v>261</v>
      </c>
      <c r="B64" s="210">
        <v>0</v>
      </c>
      <c r="C64" s="210">
        <v>0</v>
      </c>
      <c r="D64" s="210">
        <v>0</v>
      </c>
      <c r="E64" s="210">
        <v>0</v>
      </c>
      <c r="F64" s="210">
        <v>0</v>
      </c>
      <c r="G64" s="210">
        <v>0</v>
      </c>
    </row>
    <row r="65" spans="1:7" ht="15" x14ac:dyDescent="0.2">
      <c r="A65" s="27"/>
      <c r="B65" s="212"/>
      <c r="C65" s="212"/>
      <c r="D65" s="212"/>
      <c r="E65" s="212"/>
      <c r="F65" s="212"/>
      <c r="G65" s="212"/>
    </row>
    <row r="66" spans="1:7" ht="15" x14ac:dyDescent="0.2">
      <c r="A66" s="28" t="s">
        <v>262</v>
      </c>
      <c r="B66" s="210">
        <v>0</v>
      </c>
      <c r="C66" s="210">
        <v>0</v>
      </c>
      <c r="D66" s="210">
        <v>0</v>
      </c>
      <c r="E66" s="210">
        <v>0</v>
      </c>
      <c r="F66" s="210">
        <v>0</v>
      </c>
      <c r="G66" s="210">
        <v>0</v>
      </c>
    </row>
    <row r="67" spans="1:7" ht="15" x14ac:dyDescent="0.2">
      <c r="A67" s="26" t="s">
        <v>263</v>
      </c>
      <c r="B67" s="209">
        <v>0</v>
      </c>
      <c r="C67" s="209">
        <v>0</v>
      </c>
      <c r="D67" s="209">
        <v>0</v>
      </c>
      <c r="E67" s="209">
        <v>0</v>
      </c>
      <c r="F67" s="209">
        <v>0</v>
      </c>
      <c r="G67" s="209">
        <v>0</v>
      </c>
    </row>
    <row r="68" spans="1:7" ht="15" x14ac:dyDescent="0.2">
      <c r="A68" s="27"/>
      <c r="B68" s="212"/>
      <c r="C68" s="212"/>
      <c r="D68" s="212"/>
      <c r="E68" s="212"/>
      <c r="F68" s="212"/>
      <c r="G68" s="212"/>
    </row>
    <row r="69" spans="1:7" ht="15" x14ac:dyDescent="0.2">
      <c r="A69" s="28" t="s">
        <v>264</v>
      </c>
      <c r="B69" s="121">
        <v>16812647.079999998</v>
      </c>
      <c r="C69" s="121">
        <v>6471753.5999999996</v>
      </c>
      <c r="D69" s="121">
        <v>23284400.68</v>
      </c>
      <c r="E69" s="121">
        <v>15647873.140000001</v>
      </c>
      <c r="F69" s="121">
        <v>15647873.140000001</v>
      </c>
      <c r="G69" s="121">
        <v>-1164773.9400000004</v>
      </c>
    </row>
    <row r="70" spans="1:7" ht="15" x14ac:dyDescent="0.2">
      <c r="A70" s="27"/>
      <c r="B70" s="212"/>
      <c r="C70" s="212"/>
      <c r="D70" s="212"/>
      <c r="E70" s="212"/>
      <c r="F70" s="212"/>
      <c r="G70" s="212"/>
    </row>
    <row r="71" spans="1:7" ht="15" x14ac:dyDescent="0.2">
      <c r="A71" s="28" t="s">
        <v>265</v>
      </c>
      <c r="B71" s="212"/>
      <c r="C71" s="212"/>
      <c r="D71" s="212"/>
      <c r="E71" s="212"/>
      <c r="F71" s="212"/>
      <c r="G71" s="212"/>
    </row>
    <row r="72" spans="1:7" ht="34.5" customHeight="1" x14ac:dyDescent="0.2">
      <c r="A72" s="46" t="s">
        <v>266</v>
      </c>
      <c r="B72" s="209">
        <v>0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</row>
    <row r="73" spans="1:7" ht="27" customHeight="1" x14ac:dyDescent="0.2">
      <c r="A73" s="46" t="s">
        <v>267</v>
      </c>
      <c r="B73" s="209">
        <v>0</v>
      </c>
      <c r="C73" s="209">
        <v>0</v>
      </c>
      <c r="D73" s="209">
        <v>0</v>
      </c>
      <c r="E73" s="209">
        <v>0</v>
      </c>
      <c r="F73" s="209">
        <v>0</v>
      </c>
      <c r="G73" s="209">
        <v>0</v>
      </c>
    </row>
    <row r="74" spans="1:7" ht="22.5" customHeight="1" x14ac:dyDescent="0.2">
      <c r="A74" s="34" t="s">
        <v>268</v>
      </c>
      <c r="B74" s="210">
        <v>0</v>
      </c>
      <c r="C74" s="210">
        <v>0</v>
      </c>
      <c r="D74" s="210">
        <v>0</v>
      </c>
      <c r="E74" s="210">
        <v>0</v>
      </c>
      <c r="F74" s="210">
        <v>0</v>
      </c>
      <c r="G74" s="210">
        <v>0</v>
      </c>
    </row>
    <row r="75" spans="1:7" ht="15" x14ac:dyDescent="0.25">
      <c r="A75" s="29"/>
      <c r="B75" s="213"/>
      <c r="C75" s="213"/>
      <c r="D75" s="213"/>
      <c r="E75" s="213"/>
      <c r="F75" s="213"/>
      <c r="G75" s="213"/>
    </row>
    <row r="76" spans="1:7" ht="15" x14ac:dyDescent="0.25">
      <c r="B76" s="100"/>
      <c r="C76" s="100"/>
      <c r="D76" s="100"/>
      <c r="E76" s="100"/>
      <c r="F76" s="100"/>
      <c r="G76" s="100"/>
    </row>
    <row r="77" spans="1:7" ht="15" x14ac:dyDescent="0.25">
      <c r="A77" s="102"/>
      <c r="B77" s="100"/>
      <c r="C77" s="100"/>
      <c r="D77" s="100"/>
      <c r="E77" s="100"/>
      <c r="F77" s="100"/>
      <c r="G77" s="101"/>
    </row>
    <row r="79" spans="1:7" x14ac:dyDescent="0.2">
      <c r="A79" s="9" t="s">
        <v>428</v>
      </c>
    </row>
  </sheetData>
  <protectedRanges>
    <protectedRange sqref="A79" name="Rango1_1_2"/>
  </protectedRanges>
  <mergeCells count="7">
    <mergeCell ref="B5:F5"/>
    <mergeCell ref="A5:A6"/>
    <mergeCell ref="G5:G6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1"/>
  <sheetViews>
    <sheetView topLeftCell="A40" zoomScale="80" zoomScaleNormal="80" workbookViewId="0">
      <selection activeCell="E47" sqref="E47"/>
    </sheetView>
  </sheetViews>
  <sheetFormatPr baseColWidth="10" defaultRowHeight="12.75" x14ac:dyDescent="0.2"/>
  <cols>
    <col min="1" max="1" width="109.1640625" customWidth="1"/>
    <col min="2" max="3" width="19.5" customWidth="1"/>
    <col min="4" max="4" width="18.1640625" customWidth="1"/>
    <col min="5" max="5" width="17.5" customWidth="1"/>
    <col min="6" max="6" width="19.1640625" customWidth="1"/>
    <col min="7" max="7" width="21.5" customWidth="1"/>
  </cols>
  <sheetData>
    <row r="1" spans="1:7" ht="15" x14ac:dyDescent="0.2">
      <c r="A1" s="154" t="s">
        <v>444</v>
      </c>
      <c r="B1" s="154"/>
      <c r="C1" s="154"/>
      <c r="D1" s="154"/>
      <c r="E1" s="154"/>
      <c r="F1" s="154"/>
      <c r="G1" s="154"/>
    </row>
    <row r="2" spans="1:7" ht="15" x14ac:dyDescent="0.2">
      <c r="A2" s="155" t="s">
        <v>387</v>
      </c>
      <c r="B2" s="155"/>
      <c r="C2" s="155"/>
      <c r="D2" s="155"/>
      <c r="E2" s="155"/>
      <c r="F2" s="155"/>
      <c r="G2" s="155"/>
    </row>
    <row r="3" spans="1:7" ht="15" x14ac:dyDescent="0.2">
      <c r="A3" s="155" t="s">
        <v>388</v>
      </c>
      <c r="B3" s="155"/>
      <c r="C3" s="155"/>
      <c r="D3" s="155"/>
      <c r="E3" s="155"/>
      <c r="F3" s="155"/>
      <c r="G3" s="155"/>
    </row>
    <row r="4" spans="1:7" ht="15" x14ac:dyDescent="0.2">
      <c r="A4" s="155" t="s">
        <v>453</v>
      </c>
      <c r="B4" s="155"/>
      <c r="C4" s="155"/>
      <c r="D4" s="155"/>
      <c r="E4" s="155"/>
      <c r="F4" s="155"/>
      <c r="G4" s="155"/>
    </row>
    <row r="5" spans="1:7" ht="15" x14ac:dyDescent="0.2">
      <c r="A5" s="156" t="s">
        <v>378</v>
      </c>
      <c r="B5" s="156"/>
      <c r="C5" s="156"/>
      <c r="D5" s="156"/>
      <c r="E5" s="156"/>
      <c r="F5" s="156"/>
      <c r="G5" s="156"/>
    </row>
    <row r="6" spans="1:7" ht="15" x14ac:dyDescent="0.2">
      <c r="A6" s="152" t="s">
        <v>0</v>
      </c>
      <c r="B6" s="152" t="s">
        <v>269</v>
      </c>
      <c r="C6" s="152"/>
      <c r="D6" s="152"/>
      <c r="E6" s="152"/>
      <c r="F6" s="152"/>
      <c r="G6" s="153" t="s">
        <v>274</v>
      </c>
    </row>
    <row r="7" spans="1:7" ht="42" customHeight="1" x14ac:dyDescent="0.2">
      <c r="A7" s="152"/>
      <c r="B7" s="25" t="s">
        <v>270</v>
      </c>
      <c r="C7" s="25" t="s">
        <v>271</v>
      </c>
      <c r="D7" s="25" t="s">
        <v>272</v>
      </c>
      <c r="E7" s="25" t="s">
        <v>166</v>
      </c>
      <c r="F7" s="25" t="s">
        <v>273</v>
      </c>
      <c r="G7" s="152"/>
    </row>
    <row r="8" spans="1:7" ht="15" x14ac:dyDescent="0.2">
      <c r="A8" s="50" t="s">
        <v>275</v>
      </c>
      <c r="B8" s="123">
        <v>16812647.080000002</v>
      </c>
      <c r="C8" s="123">
        <v>7666552.5599999996</v>
      </c>
      <c r="D8" s="123">
        <v>24479199.640000001</v>
      </c>
      <c r="E8" s="123">
        <v>10665320.390000001</v>
      </c>
      <c r="F8" s="123">
        <v>10665320.390000001</v>
      </c>
      <c r="G8" s="123">
        <v>13813879.249999996</v>
      </c>
    </row>
    <row r="9" spans="1:7" ht="15" x14ac:dyDescent="0.2">
      <c r="A9" s="51" t="s">
        <v>276</v>
      </c>
      <c r="B9" s="214">
        <v>11020599.050000001</v>
      </c>
      <c r="C9" s="214">
        <v>108000</v>
      </c>
      <c r="D9" s="214">
        <v>11128599.050000001</v>
      </c>
      <c r="E9" s="214">
        <v>4353209.1300000008</v>
      </c>
      <c r="F9" s="214">
        <v>4353209.1300000008</v>
      </c>
      <c r="G9" s="214">
        <v>6775389.9199999999</v>
      </c>
    </row>
    <row r="10" spans="1:7" ht="15" x14ac:dyDescent="0.2">
      <c r="A10" s="52" t="s">
        <v>277</v>
      </c>
      <c r="B10" s="214">
        <v>4400040.62</v>
      </c>
      <c r="C10" s="217">
        <v>0</v>
      </c>
      <c r="D10" s="214">
        <v>4400040.62</v>
      </c>
      <c r="E10" s="214">
        <v>2046461.61</v>
      </c>
      <c r="F10" s="214">
        <v>2046461.61</v>
      </c>
      <c r="G10" s="214">
        <v>2353579.0099999998</v>
      </c>
    </row>
    <row r="11" spans="1:7" ht="15" x14ac:dyDescent="0.2">
      <c r="A11" s="52" t="s">
        <v>278</v>
      </c>
      <c r="B11" s="214">
        <v>444000</v>
      </c>
      <c r="C11" s="214">
        <v>108000</v>
      </c>
      <c r="D11" s="214">
        <v>552000</v>
      </c>
      <c r="E11" s="214">
        <v>272212</v>
      </c>
      <c r="F11" s="214">
        <v>272212</v>
      </c>
      <c r="G11" s="214">
        <v>279788</v>
      </c>
    </row>
    <row r="12" spans="1:7" ht="15" x14ac:dyDescent="0.2">
      <c r="A12" s="52" t="s">
        <v>279</v>
      </c>
      <c r="B12" s="214">
        <v>1090632.69</v>
      </c>
      <c r="C12" s="217">
        <v>0</v>
      </c>
      <c r="D12" s="214">
        <v>1090632.69</v>
      </c>
      <c r="E12" s="214">
        <v>110711.88</v>
      </c>
      <c r="F12" s="214">
        <v>110711.88</v>
      </c>
      <c r="G12" s="214">
        <v>979920.80999999994</v>
      </c>
    </row>
    <row r="13" spans="1:7" ht="15" x14ac:dyDescent="0.2">
      <c r="A13" s="52" t="s">
        <v>280</v>
      </c>
      <c r="B13" s="214">
        <v>2902024.27</v>
      </c>
      <c r="C13" s="217">
        <v>0</v>
      </c>
      <c r="D13" s="214">
        <v>2902024.27</v>
      </c>
      <c r="E13" s="214">
        <v>695688.12</v>
      </c>
      <c r="F13" s="214">
        <v>695688.12</v>
      </c>
      <c r="G13" s="214">
        <v>2206336.15</v>
      </c>
    </row>
    <row r="14" spans="1:7" ht="15" x14ac:dyDescent="0.2">
      <c r="A14" s="52" t="s">
        <v>281</v>
      </c>
      <c r="B14" s="214">
        <v>2183901.4700000002</v>
      </c>
      <c r="C14" s="217">
        <v>0</v>
      </c>
      <c r="D14" s="214">
        <v>2183901.4700000002</v>
      </c>
      <c r="E14" s="214">
        <v>1228135.52</v>
      </c>
      <c r="F14" s="214">
        <v>1228135.52</v>
      </c>
      <c r="G14" s="214">
        <v>955765.95000000019</v>
      </c>
    </row>
    <row r="15" spans="1:7" ht="15" x14ac:dyDescent="0.2">
      <c r="A15" s="52" t="s">
        <v>282</v>
      </c>
      <c r="B15" s="217">
        <v>0</v>
      </c>
      <c r="C15" s="217">
        <v>0</v>
      </c>
      <c r="D15" s="217">
        <v>0</v>
      </c>
      <c r="E15" s="217">
        <v>0</v>
      </c>
      <c r="F15" s="217">
        <v>0</v>
      </c>
      <c r="G15" s="217">
        <v>0</v>
      </c>
    </row>
    <row r="16" spans="1:7" ht="15" x14ac:dyDescent="0.2">
      <c r="A16" s="52" t="s">
        <v>283</v>
      </c>
      <c r="B16" s="217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ht="15" x14ac:dyDescent="0.2">
      <c r="A17" s="51" t="s">
        <v>284</v>
      </c>
      <c r="B17" s="214">
        <v>1526965</v>
      </c>
      <c r="C17" s="214">
        <v>131000</v>
      </c>
      <c r="D17" s="214">
        <v>1657965</v>
      </c>
      <c r="E17" s="214">
        <v>967192.44</v>
      </c>
      <c r="F17" s="214">
        <v>967192.44</v>
      </c>
      <c r="G17" s="214">
        <v>690772.55999999994</v>
      </c>
    </row>
    <row r="18" spans="1:7" ht="15" x14ac:dyDescent="0.2">
      <c r="A18" s="52" t="s">
        <v>285</v>
      </c>
      <c r="B18" s="214">
        <v>242531</v>
      </c>
      <c r="C18" s="214">
        <v>40000</v>
      </c>
      <c r="D18" s="214">
        <v>282531</v>
      </c>
      <c r="E18" s="214">
        <v>218274.17</v>
      </c>
      <c r="F18" s="214">
        <v>218274.17</v>
      </c>
      <c r="G18" s="214">
        <v>64256.829999999987</v>
      </c>
    </row>
    <row r="19" spans="1:7" ht="15" x14ac:dyDescent="0.2">
      <c r="A19" s="52" t="s">
        <v>286</v>
      </c>
      <c r="B19" s="214">
        <v>17242.5</v>
      </c>
      <c r="C19" s="214">
        <v>10000</v>
      </c>
      <c r="D19" s="214">
        <v>27242.5</v>
      </c>
      <c r="E19" s="214">
        <v>18073.96</v>
      </c>
      <c r="F19" s="214">
        <v>18073.96</v>
      </c>
      <c r="G19" s="214">
        <v>9168.5400000000009</v>
      </c>
    </row>
    <row r="20" spans="1:7" ht="15" x14ac:dyDescent="0.2">
      <c r="A20" s="52" t="s">
        <v>287</v>
      </c>
      <c r="B20" s="217">
        <v>0</v>
      </c>
      <c r="C20" s="217">
        <v>0</v>
      </c>
      <c r="D20" s="217">
        <v>0</v>
      </c>
      <c r="E20" s="217">
        <v>0</v>
      </c>
      <c r="F20" s="217">
        <v>0</v>
      </c>
      <c r="G20" s="217">
        <v>0</v>
      </c>
    </row>
    <row r="21" spans="1:7" ht="15" x14ac:dyDescent="0.2">
      <c r="A21" s="52" t="s">
        <v>288</v>
      </c>
      <c r="B21" s="214">
        <v>35000</v>
      </c>
      <c r="C21" s="217">
        <v>0</v>
      </c>
      <c r="D21" s="214">
        <v>35000</v>
      </c>
      <c r="E21" s="214">
        <v>21518</v>
      </c>
      <c r="F21" s="214">
        <v>21518</v>
      </c>
      <c r="G21" s="214">
        <v>13482</v>
      </c>
    </row>
    <row r="22" spans="1:7" ht="15" x14ac:dyDescent="0.2">
      <c r="A22" s="52" t="s">
        <v>289</v>
      </c>
      <c r="B22" s="214">
        <v>54771.5</v>
      </c>
      <c r="C22" s="217">
        <v>0</v>
      </c>
      <c r="D22" s="214">
        <v>54771.5</v>
      </c>
      <c r="E22" s="214">
        <v>30026.02</v>
      </c>
      <c r="F22" s="214">
        <v>30026.02</v>
      </c>
      <c r="G22" s="214">
        <v>24745.48</v>
      </c>
    </row>
    <row r="23" spans="1:7" ht="15" x14ac:dyDescent="0.2">
      <c r="A23" s="52" t="s">
        <v>290</v>
      </c>
      <c r="B23" s="214">
        <v>85321.600000000006</v>
      </c>
      <c r="C23" s="214">
        <v>21000</v>
      </c>
      <c r="D23" s="214">
        <v>106321.60000000001</v>
      </c>
      <c r="E23" s="214">
        <v>30850.31</v>
      </c>
      <c r="F23" s="214">
        <v>30850.31</v>
      </c>
      <c r="G23" s="214">
        <v>75471.290000000008</v>
      </c>
    </row>
    <row r="24" spans="1:7" ht="15" x14ac:dyDescent="0.2">
      <c r="A24" s="52" t="s">
        <v>291</v>
      </c>
      <c r="B24" s="214">
        <v>1077098.3999999999</v>
      </c>
      <c r="C24" s="217">
        <v>0</v>
      </c>
      <c r="D24" s="214">
        <v>1077098.3999999999</v>
      </c>
      <c r="E24" s="214">
        <v>638624.97</v>
      </c>
      <c r="F24" s="214">
        <v>638624.97</v>
      </c>
      <c r="G24" s="214">
        <v>438473.42999999993</v>
      </c>
    </row>
    <row r="25" spans="1:7" ht="15" x14ac:dyDescent="0.2">
      <c r="A25" s="52" t="s">
        <v>292</v>
      </c>
      <c r="B25" s="217">
        <v>0</v>
      </c>
      <c r="C25" s="217">
        <v>0</v>
      </c>
      <c r="D25" s="217">
        <v>0</v>
      </c>
      <c r="E25" s="217">
        <v>0</v>
      </c>
      <c r="F25" s="217">
        <v>0</v>
      </c>
      <c r="G25" s="217">
        <v>0</v>
      </c>
    </row>
    <row r="26" spans="1:7" ht="15" x14ac:dyDescent="0.2">
      <c r="A26" s="52" t="s">
        <v>293</v>
      </c>
      <c r="B26" s="214">
        <v>15000</v>
      </c>
      <c r="C26" s="214">
        <v>60000</v>
      </c>
      <c r="D26" s="214">
        <v>75000</v>
      </c>
      <c r="E26" s="214">
        <v>9825.01</v>
      </c>
      <c r="F26" s="214">
        <v>9825.01</v>
      </c>
      <c r="G26" s="214">
        <v>65174.99</v>
      </c>
    </row>
    <row r="27" spans="1:7" ht="15" x14ac:dyDescent="0.2">
      <c r="A27" s="51" t="s">
        <v>294</v>
      </c>
      <c r="B27" s="214">
        <v>3173443.0300000003</v>
      </c>
      <c r="C27" s="214">
        <v>7277552.5599999996</v>
      </c>
      <c r="D27" s="214">
        <v>10450995.589999998</v>
      </c>
      <c r="E27" s="214">
        <v>4673831.2799999993</v>
      </c>
      <c r="F27" s="214">
        <v>4673831.2799999993</v>
      </c>
      <c r="G27" s="214">
        <v>5777164.3099999977</v>
      </c>
    </row>
    <row r="28" spans="1:7" ht="15" x14ac:dyDescent="0.2">
      <c r="A28" s="52" t="s">
        <v>295</v>
      </c>
      <c r="B28" s="214">
        <v>628800</v>
      </c>
      <c r="C28" s="217">
        <v>0</v>
      </c>
      <c r="D28" s="214">
        <v>628800</v>
      </c>
      <c r="E28" s="214">
        <v>324946</v>
      </c>
      <c r="F28" s="214">
        <v>324946</v>
      </c>
      <c r="G28" s="214">
        <v>303854</v>
      </c>
    </row>
    <row r="29" spans="1:7" ht="15" x14ac:dyDescent="0.2">
      <c r="A29" s="52" t="s">
        <v>296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</row>
    <row r="30" spans="1:7" ht="15" x14ac:dyDescent="0.2">
      <c r="A30" s="52" t="s">
        <v>297</v>
      </c>
      <c r="B30" s="214">
        <v>154000</v>
      </c>
      <c r="C30" s="217">
        <v>0</v>
      </c>
      <c r="D30" s="214">
        <v>154000</v>
      </c>
      <c r="E30" s="214">
        <v>85691.520000000004</v>
      </c>
      <c r="F30" s="214">
        <v>85691.520000000004</v>
      </c>
      <c r="G30" s="214">
        <v>68308.479999999996</v>
      </c>
    </row>
    <row r="31" spans="1:7" ht="15" x14ac:dyDescent="0.2">
      <c r="A31" s="52" t="s">
        <v>298</v>
      </c>
      <c r="B31" s="214">
        <v>10000</v>
      </c>
      <c r="C31" s="214">
        <v>30000</v>
      </c>
      <c r="D31" s="214">
        <v>40000</v>
      </c>
      <c r="E31" s="214">
        <v>10774.01</v>
      </c>
      <c r="F31" s="214">
        <v>10774.01</v>
      </c>
      <c r="G31" s="214">
        <v>29225.989999999998</v>
      </c>
    </row>
    <row r="32" spans="1:7" ht="15" x14ac:dyDescent="0.2">
      <c r="A32" s="52" t="s">
        <v>299</v>
      </c>
      <c r="B32" s="214">
        <v>1457000</v>
      </c>
      <c r="C32" s="214">
        <v>7247552.5599999996</v>
      </c>
      <c r="D32" s="214">
        <v>8704552.5599999987</v>
      </c>
      <c r="E32" s="214">
        <v>3484511.48</v>
      </c>
      <c r="F32" s="214">
        <v>3484511.48</v>
      </c>
      <c r="G32" s="214">
        <v>5220041.0799999982</v>
      </c>
    </row>
    <row r="33" spans="1:7" ht="15" x14ac:dyDescent="0.2">
      <c r="A33" s="52" t="s">
        <v>300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</row>
    <row r="34" spans="1:7" ht="15" x14ac:dyDescent="0.2">
      <c r="A34" s="52" t="s">
        <v>301</v>
      </c>
      <c r="B34" s="214">
        <v>28700</v>
      </c>
      <c r="C34" s="217">
        <v>0</v>
      </c>
      <c r="D34" s="214">
        <v>28700</v>
      </c>
      <c r="E34" s="214">
        <v>6261.25</v>
      </c>
      <c r="F34" s="214">
        <v>6261.25</v>
      </c>
      <c r="G34" s="214">
        <v>22438.75</v>
      </c>
    </row>
    <row r="35" spans="1:7" ht="15" x14ac:dyDescent="0.2">
      <c r="A35" s="52" t="s">
        <v>302</v>
      </c>
      <c r="B35" s="214">
        <v>762939.91</v>
      </c>
      <c r="C35" s="217">
        <v>0</v>
      </c>
      <c r="D35" s="214">
        <v>762939.91</v>
      </c>
      <c r="E35" s="214">
        <v>716682.02</v>
      </c>
      <c r="F35" s="214">
        <v>716682.02</v>
      </c>
      <c r="G35" s="214">
        <v>46257.890000000014</v>
      </c>
    </row>
    <row r="36" spans="1:7" ht="15" x14ac:dyDescent="0.2">
      <c r="A36" s="52" t="s">
        <v>303</v>
      </c>
      <c r="B36" s="214">
        <v>132003.12</v>
      </c>
      <c r="C36" s="217">
        <v>0</v>
      </c>
      <c r="D36" s="214">
        <v>132003.12</v>
      </c>
      <c r="E36" s="214">
        <v>44965</v>
      </c>
      <c r="F36" s="214">
        <v>44965</v>
      </c>
      <c r="G36" s="214">
        <v>87038.12</v>
      </c>
    </row>
    <row r="37" spans="1:7" ht="15" x14ac:dyDescent="0.2">
      <c r="A37" s="51" t="s">
        <v>304</v>
      </c>
      <c r="B37" s="214">
        <v>1056840</v>
      </c>
      <c r="C37" s="217">
        <v>0</v>
      </c>
      <c r="D37" s="214">
        <v>1056840</v>
      </c>
      <c r="E37" s="214">
        <v>661249.04</v>
      </c>
      <c r="F37" s="214">
        <v>661249.04</v>
      </c>
      <c r="G37" s="214">
        <v>395590.95999999996</v>
      </c>
    </row>
    <row r="38" spans="1:7" ht="15" x14ac:dyDescent="0.2">
      <c r="A38" s="52" t="s">
        <v>305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</row>
    <row r="39" spans="1:7" ht="15" x14ac:dyDescent="0.2">
      <c r="A39" s="52" t="s">
        <v>306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</row>
    <row r="40" spans="1:7" ht="15" x14ac:dyDescent="0.2">
      <c r="A40" s="52" t="s">
        <v>307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</row>
    <row r="41" spans="1:7" ht="15" x14ac:dyDescent="0.2">
      <c r="A41" s="52" t="s">
        <v>308</v>
      </c>
      <c r="B41" s="214">
        <v>1056840</v>
      </c>
      <c r="C41" s="217">
        <v>0</v>
      </c>
      <c r="D41" s="214">
        <v>1056840</v>
      </c>
      <c r="E41" s="214">
        <v>661249.04</v>
      </c>
      <c r="F41" s="214">
        <v>661249.04</v>
      </c>
      <c r="G41" s="214">
        <v>395590.95999999996</v>
      </c>
    </row>
    <row r="42" spans="1:7" ht="15" x14ac:dyDescent="0.2">
      <c r="A42" s="52" t="s">
        <v>309</v>
      </c>
      <c r="B42" s="217">
        <v>0</v>
      </c>
      <c r="C42" s="217">
        <v>0</v>
      </c>
      <c r="D42" s="217">
        <v>0</v>
      </c>
      <c r="E42" s="217">
        <v>0</v>
      </c>
      <c r="F42" s="217">
        <v>0</v>
      </c>
      <c r="G42" s="217">
        <v>0</v>
      </c>
    </row>
    <row r="43" spans="1:7" ht="15" x14ac:dyDescent="0.2">
      <c r="A43" s="52" t="s">
        <v>310</v>
      </c>
      <c r="B43" s="217">
        <v>0</v>
      </c>
      <c r="C43" s="217">
        <v>0</v>
      </c>
      <c r="D43" s="217">
        <v>0</v>
      </c>
      <c r="E43" s="217">
        <v>0</v>
      </c>
      <c r="F43" s="217">
        <v>0</v>
      </c>
      <c r="G43" s="217">
        <v>0</v>
      </c>
    </row>
    <row r="44" spans="1:7" ht="15" x14ac:dyDescent="0.2">
      <c r="A44" s="52" t="s">
        <v>311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</row>
    <row r="45" spans="1:7" ht="15" x14ac:dyDescent="0.2">
      <c r="A45" s="52" t="s">
        <v>312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</row>
    <row r="46" spans="1:7" ht="15" x14ac:dyDescent="0.2">
      <c r="A46" s="52" t="s">
        <v>313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</row>
    <row r="47" spans="1:7" ht="15" x14ac:dyDescent="0.2">
      <c r="A47" s="51" t="s">
        <v>314</v>
      </c>
      <c r="B47" s="214">
        <v>34800</v>
      </c>
      <c r="C47" s="214">
        <v>150000</v>
      </c>
      <c r="D47" s="214">
        <v>184800</v>
      </c>
      <c r="E47" s="214">
        <v>9838.5</v>
      </c>
      <c r="F47" s="214">
        <v>9838.5</v>
      </c>
      <c r="G47" s="214">
        <v>174961.5</v>
      </c>
    </row>
    <row r="48" spans="1:7" ht="15" x14ac:dyDescent="0.2">
      <c r="A48" s="52" t="s">
        <v>315</v>
      </c>
      <c r="B48" s="214">
        <v>34800</v>
      </c>
      <c r="C48" s="217">
        <v>0</v>
      </c>
      <c r="D48" s="214">
        <v>34800</v>
      </c>
      <c r="E48" s="214">
        <v>9838.5</v>
      </c>
      <c r="F48" s="214">
        <v>9838.5</v>
      </c>
      <c r="G48" s="214">
        <v>24961.5</v>
      </c>
    </row>
    <row r="49" spans="1:7" ht="15" x14ac:dyDescent="0.2">
      <c r="A49" s="52" t="s">
        <v>316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</row>
    <row r="50" spans="1:7" ht="15" x14ac:dyDescent="0.2">
      <c r="A50" s="52" t="s">
        <v>317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</row>
    <row r="51" spans="1:7" ht="15" x14ac:dyDescent="0.2">
      <c r="A51" s="52" t="s">
        <v>318</v>
      </c>
      <c r="B51" s="217">
        <v>0</v>
      </c>
      <c r="C51" s="214">
        <v>150000</v>
      </c>
      <c r="D51" s="214">
        <v>150000</v>
      </c>
      <c r="E51" s="217">
        <v>0</v>
      </c>
      <c r="F51" s="217">
        <v>0</v>
      </c>
      <c r="G51" s="214">
        <v>150000</v>
      </c>
    </row>
    <row r="52" spans="1:7" ht="15" x14ac:dyDescent="0.2">
      <c r="A52" s="52" t="s">
        <v>319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</row>
    <row r="53" spans="1:7" ht="15" x14ac:dyDescent="0.2">
      <c r="A53" s="52" t="s">
        <v>320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</row>
    <row r="54" spans="1:7" ht="15" x14ac:dyDescent="0.2">
      <c r="A54" s="52" t="s">
        <v>321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</row>
    <row r="55" spans="1:7" ht="15" x14ac:dyDescent="0.2">
      <c r="A55" s="52" t="s">
        <v>322</v>
      </c>
      <c r="B55" s="217">
        <v>0</v>
      </c>
      <c r="C55" s="217">
        <v>0</v>
      </c>
      <c r="D55" s="217">
        <v>0</v>
      </c>
      <c r="E55" s="217">
        <v>0</v>
      </c>
      <c r="F55" s="217">
        <v>0</v>
      </c>
      <c r="G55" s="217">
        <v>0</v>
      </c>
    </row>
    <row r="56" spans="1:7" ht="15" x14ac:dyDescent="0.2">
      <c r="A56" s="52" t="s">
        <v>323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</row>
    <row r="57" spans="1:7" ht="15" x14ac:dyDescent="0.2">
      <c r="A57" s="51" t="s">
        <v>324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</row>
    <row r="58" spans="1:7" ht="15" x14ac:dyDescent="0.2">
      <c r="A58" s="52" t="s">
        <v>325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</row>
    <row r="59" spans="1:7" ht="15" x14ac:dyDescent="0.2">
      <c r="A59" s="52" t="s">
        <v>326</v>
      </c>
      <c r="B59" s="217">
        <v>0</v>
      </c>
      <c r="C59" s="217">
        <v>0</v>
      </c>
      <c r="D59" s="217">
        <v>0</v>
      </c>
      <c r="E59" s="217">
        <v>0</v>
      </c>
      <c r="F59" s="217">
        <v>0</v>
      </c>
      <c r="G59" s="217">
        <v>0</v>
      </c>
    </row>
    <row r="60" spans="1:7" ht="15" x14ac:dyDescent="0.2">
      <c r="A60" s="52" t="s">
        <v>327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</row>
    <row r="61" spans="1:7" ht="15" x14ac:dyDescent="0.2">
      <c r="A61" s="51" t="s">
        <v>328</v>
      </c>
      <c r="B61" s="217">
        <v>0</v>
      </c>
      <c r="C61" s="217">
        <v>0</v>
      </c>
      <c r="D61" s="217">
        <v>0</v>
      </c>
      <c r="E61" s="217">
        <v>0</v>
      </c>
      <c r="F61" s="217">
        <v>0</v>
      </c>
      <c r="G61" s="217">
        <v>0</v>
      </c>
    </row>
    <row r="62" spans="1:7" ht="15" x14ac:dyDescent="0.2">
      <c r="A62" s="52" t="s">
        <v>329</v>
      </c>
      <c r="B62" s="217">
        <v>0</v>
      </c>
      <c r="C62" s="217">
        <v>0</v>
      </c>
      <c r="D62" s="217">
        <v>0</v>
      </c>
      <c r="E62" s="217">
        <v>0</v>
      </c>
      <c r="F62" s="217">
        <v>0</v>
      </c>
      <c r="G62" s="217">
        <v>0</v>
      </c>
    </row>
    <row r="63" spans="1:7" ht="15" x14ac:dyDescent="0.2">
      <c r="A63" s="52" t="s">
        <v>330</v>
      </c>
      <c r="B63" s="217">
        <v>0</v>
      </c>
      <c r="C63" s="217">
        <v>0</v>
      </c>
      <c r="D63" s="217">
        <v>0</v>
      </c>
      <c r="E63" s="217">
        <v>0</v>
      </c>
      <c r="F63" s="217">
        <v>0</v>
      </c>
      <c r="G63" s="217">
        <v>0</v>
      </c>
    </row>
    <row r="64" spans="1:7" ht="15" x14ac:dyDescent="0.2">
      <c r="A64" s="52" t="s">
        <v>331</v>
      </c>
      <c r="B64" s="217">
        <v>0</v>
      </c>
      <c r="C64" s="217">
        <v>0</v>
      </c>
      <c r="D64" s="217">
        <v>0</v>
      </c>
      <c r="E64" s="217">
        <v>0</v>
      </c>
      <c r="F64" s="217">
        <v>0</v>
      </c>
      <c r="G64" s="217">
        <v>0</v>
      </c>
    </row>
    <row r="65" spans="1:7" ht="15" x14ac:dyDescent="0.2">
      <c r="A65" s="52" t="s">
        <v>332</v>
      </c>
      <c r="B65" s="217">
        <v>0</v>
      </c>
      <c r="C65" s="217">
        <v>0</v>
      </c>
      <c r="D65" s="217">
        <v>0</v>
      </c>
      <c r="E65" s="217">
        <v>0</v>
      </c>
      <c r="F65" s="217">
        <v>0</v>
      </c>
      <c r="G65" s="217">
        <v>0</v>
      </c>
    </row>
    <row r="66" spans="1:7" ht="15" x14ac:dyDescent="0.2">
      <c r="A66" s="52" t="s">
        <v>333</v>
      </c>
      <c r="B66" s="217">
        <v>0</v>
      </c>
      <c r="C66" s="217">
        <v>0</v>
      </c>
      <c r="D66" s="217">
        <v>0</v>
      </c>
      <c r="E66" s="217">
        <v>0</v>
      </c>
      <c r="F66" s="217">
        <v>0</v>
      </c>
      <c r="G66" s="217">
        <v>0</v>
      </c>
    </row>
    <row r="67" spans="1:7" ht="15" x14ac:dyDescent="0.2">
      <c r="A67" s="52" t="s">
        <v>389</v>
      </c>
      <c r="B67" s="217">
        <v>0</v>
      </c>
      <c r="C67" s="217">
        <v>0</v>
      </c>
      <c r="D67" s="217">
        <v>0</v>
      </c>
      <c r="E67" s="217">
        <v>0</v>
      </c>
      <c r="F67" s="217">
        <v>0</v>
      </c>
      <c r="G67" s="217">
        <v>0</v>
      </c>
    </row>
    <row r="68" spans="1:7" ht="15" x14ac:dyDescent="0.2">
      <c r="A68" s="52" t="s">
        <v>334</v>
      </c>
      <c r="B68" s="217">
        <v>0</v>
      </c>
      <c r="C68" s="217">
        <v>0</v>
      </c>
      <c r="D68" s="217">
        <v>0</v>
      </c>
      <c r="E68" s="217">
        <v>0</v>
      </c>
      <c r="F68" s="217">
        <v>0</v>
      </c>
      <c r="G68" s="217">
        <v>0</v>
      </c>
    </row>
    <row r="69" spans="1:7" ht="15" x14ac:dyDescent="0.2">
      <c r="A69" s="52" t="s">
        <v>335</v>
      </c>
      <c r="B69" s="217">
        <v>0</v>
      </c>
      <c r="C69" s="217">
        <v>0</v>
      </c>
      <c r="D69" s="217">
        <v>0</v>
      </c>
      <c r="E69" s="217">
        <v>0</v>
      </c>
      <c r="F69" s="217">
        <v>0</v>
      </c>
      <c r="G69" s="217">
        <v>0</v>
      </c>
    </row>
    <row r="70" spans="1:7" ht="15" x14ac:dyDescent="0.2">
      <c r="A70" s="51" t="s">
        <v>336</v>
      </c>
      <c r="B70" s="217">
        <v>0</v>
      </c>
      <c r="C70" s="217">
        <v>0</v>
      </c>
      <c r="D70" s="217">
        <v>0</v>
      </c>
      <c r="E70" s="217">
        <v>0</v>
      </c>
      <c r="F70" s="217">
        <v>0</v>
      </c>
      <c r="G70" s="217">
        <v>0</v>
      </c>
    </row>
    <row r="71" spans="1:7" ht="15" x14ac:dyDescent="0.2">
      <c r="A71" s="52" t="s">
        <v>337</v>
      </c>
      <c r="B71" s="217">
        <v>0</v>
      </c>
      <c r="C71" s="217">
        <v>0</v>
      </c>
      <c r="D71" s="217">
        <v>0</v>
      </c>
      <c r="E71" s="217">
        <v>0</v>
      </c>
      <c r="F71" s="217">
        <v>0</v>
      </c>
      <c r="G71" s="217">
        <v>0</v>
      </c>
    </row>
    <row r="72" spans="1:7" ht="15" x14ac:dyDescent="0.2">
      <c r="A72" s="52" t="s">
        <v>338</v>
      </c>
      <c r="B72" s="217">
        <v>0</v>
      </c>
      <c r="C72" s="217">
        <v>0</v>
      </c>
      <c r="D72" s="217">
        <v>0</v>
      </c>
      <c r="E72" s="217">
        <v>0</v>
      </c>
      <c r="F72" s="217">
        <v>0</v>
      </c>
      <c r="G72" s="217">
        <v>0</v>
      </c>
    </row>
    <row r="73" spans="1:7" ht="15" x14ac:dyDescent="0.2">
      <c r="A73" s="52" t="s">
        <v>339</v>
      </c>
      <c r="B73" s="217">
        <v>0</v>
      </c>
      <c r="C73" s="217">
        <v>0</v>
      </c>
      <c r="D73" s="217">
        <v>0</v>
      </c>
      <c r="E73" s="217">
        <v>0</v>
      </c>
      <c r="F73" s="217">
        <v>0</v>
      </c>
      <c r="G73" s="217">
        <v>0</v>
      </c>
    </row>
    <row r="74" spans="1:7" ht="15" x14ac:dyDescent="0.2">
      <c r="A74" s="51" t="s">
        <v>340</v>
      </c>
      <c r="B74" s="217">
        <v>0</v>
      </c>
      <c r="C74" s="217">
        <v>0</v>
      </c>
      <c r="D74" s="217">
        <v>0</v>
      </c>
      <c r="E74" s="217">
        <v>0</v>
      </c>
      <c r="F74" s="217">
        <v>0</v>
      </c>
      <c r="G74" s="217">
        <v>0</v>
      </c>
    </row>
    <row r="75" spans="1:7" ht="15" x14ac:dyDescent="0.2">
      <c r="A75" s="52" t="s">
        <v>341</v>
      </c>
      <c r="B75" s="217">
        <v>0</v>
      </c>
      <c r="C75" s="217">
        <v>0</v>
      </c>
      <c r="D75" s="217">
        <v>0</v>
      </c>
      <c r="E75" s="217">
        <v>0</v>
      </c>
      <c r="F75" s="217">
        <v>0</v>
      </c>
      <c r="G75" s="217">
        <v>0</v>
      </c>
    </row>
    <row r="76" spans="1:7" ht="15" x14ac:dyDescent="0.2">
      <c r="A76" s="52" t="s">
        <v>342</v>
      </c>
      <c r="B76" s="217">
        <v>0</v>
      </c>
      <c r="C76" s="217">
        <v>0</v>
      </c>
      <c r="D76" s="217">
        <v>0</v>
      </c>
      <c r="E76" s="217">
        <v>0</v>
      </c>
      <c r="F76" s="217">
        <v>0</v>
      </c>
      <c r="G76" s="217">
        <v>0</v>
      </c>
    </row>
    <row r="77" spans="1:7" ht="15" x14ac:dyDescent="0.2">
      <c r="A77" s="52" t="s">
        <v>343</v>
      </c>
      <c r="B77" s="217">
        <v>0</v>
      </c>
      <c r="C77" s="217">
        <v>0</v>
      </c>
      <c r="D77" s="217">
        <v>0</v>
      </c>
      <c r="E77" s="217">
        <v>0</v>
      </c>
      <c r="F77" s="217">
        <v>0</v>
      </c>
      <c r="G77" s="217">
        <v>0</v>
      </c>
    </row>
    <row r="78" spans="1:7" ht="15" x14ac:dyDescent="0.2">
      <c r="A78" s="52" t="s">
        <v>344</v>
      </c>
      <c r="B78" s="217">
        <v>0</v>
      </c>
      <c r="C78" s="217">
        <v>0</v>
      </c>
      <c r="D78" s="217">
        <v>0</v>
      </c>
      <c r="E78" s="217">
        <v>0</v>
      </c>
      <c r="F78" s="217">
        <v>0</v>
      </c>
      <c r="G78" s="217">
        <v>0</v>
      </c>
    </row>
    <row r="79" spans="1:7" ht="15" x14ac:dyDescent="0.2">
      <c r="A79" s="52" t="s">
        <v>345</v>
      </c>
      <c r="B79" s="217">
        <v>0</v>
      </c>
      <c r="C79" s="217">
        <v>0</v>
      </c>
      <c r="D79" s="217">
        <v>0</v>
      </c>
      <c r="E79" s="217">
        <v>0</v>
      </c>
      <c r="F79" s="217">
        <v>0</v>
      </c>
      <c r="G79" s="217">
        <v>0</v>
      </c>
    </row>
    <row r="80" spans="1:7" ht="15" x14ac:dyDescent="0.2">
      <c r="A80" s="52" t="s">
        <v>346</v>
      </c>
      <c r="B80" s="217">
        <v>0</v>
      </c>
      <c r="C80" s="217">
        <v>0</v>
      </c>
      <c r="D80" s="217">
        <v>0</v>
      </c>
      <c r="E80" s="217">
        <v>0</v>
      </c>
      <c r="F80" s="217">
        <v>0</v>
      </c>
      <c r="G80" s="217">
        <v>0</v>
      </c>
    </row>
    <row r="81" spans="1:7" ht="15" x14ac:dyDescent="0.2">
      <c r="A81" s="52" t="s">
        <v>347</v>
      </c>
      <c r="B81" s="217">
        <v>0</v>
      </c>
      <c r="C81" s="217">
        <v>0</v>
      </c>
      <c r="D81" s="217">
        <v>0</v>
      </c>
      <c r="E81" s="217">
        <v>0</v>
      </c>
      <c r="F81" s="217">
        <v>0</v>
      </c>
      <c r="G81" s="217">
        <v>0</v>
      </c>
    </row>
    <row r="82" spans="1:7" ht="15" x14ac:dyDescent="0.2">
      <c r="A82" s="53"/>
      <c r="B82" s="218"/>
      <c r="C82" s="218"/>
      <c r="D82" s="218"/>
      <c r="E82" s="218"/>
      <c r="F82" s="218"/>
      <c r="G82" s="218"/>
    </row>
    <row r="83" spans="1:7" ht="15" x14ac:dyDescent="0.2">
      <c r="A83" s="54" t="s">
        <v>348</v>
      </c>
      <c r="B83" s="216">
        <v>0</v>
      </c>
      <c r="C83" s="216">
        <v>0</v>
      </c>
      <c r="D83" s="216">
        <v>0</v>
      </c>
      <c r="E83" s="216">
        <v>0</v>
      </c>
      <c r="F83" s="216">
        <v>0</v>
      </c>
      <c r="G83" s="216">
        <v>0</v>
      </c>
    </row>
    <row r="84" spans="1:7" ht="15" x14ac:dyDescent="0.2">
      <c r="A84" s="51" t="s">
        <v>276</v>
      </c>
      <c r="B84" s="217">
        <v>0</v>
      </c>
      <c r="C84" s="217">
        <v>0</v>
      </c>
      <c r="D84" s="217">
        <v>0</v>
      </c>
      <c r="E84" s="217">
        <v>0</v>
      </c>
      <c r="F84" s="217">
        <v>0</v>
      </c>
      <c r="G84" s="217">
        <v>0</v>
      </c>
    </row>
    <row r="85" spans="1:7" ht="15" x14ac:dyDescent="0.2">
      <c r="A85" s="52" t="s">
        <v>277</v>
      </c>
      <c r="B85" s="217">
        <v>0</v>
      </c>
      <c r="C85" s="217">
        <v>0</v>
      </c>
      <c r="D85" s="217">
        <v>0</v>
      </c>
      <c r="E85" s="217">
        <v>0</v>
      </c>
      <c r="F85" s="217">
        <v>0</v>
      </c>
      <c r="G85" s="217">
        <v>0</v>
      </c>
    </row>
    <row r="86" spans="1:7" ht="15" x14ac:dyDescent="0.2">
      <c r="A86" s="52" t="s">
        <v>278</v>
      </c>
      <c r="B86" s="217">
        <v>0</v>
      </c>
      <c r="C86" s="217">
        <v>0</v>
      </c>
      <c r="D86" s="217">
        <v>0</v>
      </c>
      <c r="E86" s="217">
        <v>0</v>
      </c>
      <c r="F86" s="217">
        <v>0</v>
      </c>
      <c r="G86" s="217">
        <v>0</v>
      </c>
    </row>
    <row r="87" spans="1:7" ht="15" x14ac:dyDescent="0.2">
      <c r="A87" s="52" t="s">
        <v>279</v>
      </c>
      <c r="B87" s="217">
        <v>0</v>
      </c>
      <c r="C87" s="217">
        <v>0</v>
      </c>
      <c r="D87" s="217">
        <v>0</v>
      </c>
      <c r="E87" s="217">
        <v>0</v>
      </c>
      <c r="F87" s="217">
        <v>0</v>
      </c>
      <c r="G87" s="217">
        <v>0</v>
      </c>
    </row>
    <row r="88" spans="1:7" ht="15" x14ac:dyDescent="0.2">
      <c r="A88" s="52" t="s">
        <v>280</v>
      </c>
      <c r="B88" s="217">
        <v>0</v>
      </c>
      <c r="C88" s="217">
        <v>0</v>
      </c>
      <c r="D88" s="217">
        <v>0</v>
      </c>
      <c r="E88" s="217">
        <v>0</v>
      </c>
      <c r="F88" s="217">
        <v>0</v>
      </c>
      <c r="G88" s="217">
        <v>0</v>
      </c>
    </row>
    <row r="89" spans="1:7" ht="15" x14ac:dyDescent="0.2">
      <c r="A89" s="52" t="s">
        <v>281</v>
      </c>
      <c r="B89" s="217">
        <v>0</v>
      </c>
      <c r="C89" s="217">
        <v>0</v>
      </c>
      <c r="D89" s="217">
        <v>0</v>
      </c>
      <c r="E89" s="217">
        <v>0</v>
      </c>
      <c r="F89" s="217">
        <v>0</v>
      </c>
      <c r="G89" s="217">
        <v>0</v>
      </c>
    </row>
    <row r="90" spans="1:7" ht="15" x14ac:dyDescent="0.2">
      <c r="A90" s="52" t="s">
        <v>282</v>
      </c>
      <c r="B90" s="217">
        <v>0</v>
      </c>
      <c r="C90" s="217">
        <v>0</v>
      </c>
      <c r="D90" s="217">
        <v>0</v>
      </c>
      <c r="E90" s="217">
        <v>0</v>
      </c>
      <c r="F90" s="217">
        <v>0</v>
      </c>
      <c r="G90" s="217">
        <v>0</v>
      </c>
    </row>
    <row r="91" spans="1:7" ht="15" x14ac:dyDescent="0.2">
      <c r="A91" s="52" t="s">
        <v>283</v>
      </c>
      <c r="B91" s="217">
        <v>0</v>
      </c>
      <c r="C91" s="217">
        <v>0</v>
      </c>
      <c r="D91" s="217">
        <v>0</v>
      </c>
      <c r="E91" s="217">
        <v>0</v>
      </c>
      <c r="F91" s="217">
        <v>0</v>
      </c>
      <c r="G91" s="217">
        <v>0</v>
      </c>
    </row>
    <row r="92" spans="1:7" ht="15" x14ac:dyDescent="0.2">
      <c r="A92" s="51" t="s">
        <v>284</v>
      </c>
      <c r="B92" s="217">
        <v>0</v>
      </c>
      <c r="C92" s="217">
        <v>0</v>
      </c>
      <c r="D92" s="217">
        <v>0</v>
      </c>
      <c r="E92" s="217">
        <v>0</v>
      </c>
      <c r="F92" s="217">
        <v>0</v>
      </c>
      <c r="G92" s="217">
        <v>0</v>
      </c>
    </row>
    <row r="93" spans="1:7" ht="15" x14ac:dyDescent="0.2">
      <c r="A93" s="52" t="s">
        <v>285</v>
      </c>
      <c r="B93" s="217">
        <v>0</v>
      </c>
      <c r="C93" s="217">
        <v>0</v>
      </c>
      <c r="D93" s="217">
        <v>0</v>
      </c>
      <c r="E93" s="217">
        <v>0</v>
      </c>
      <c r="F93" s="217">
        <v>0</v>
      </c>
      <c r="G93" s="217">
        <v>0</v>
      </c>
    </row>
    <row r="94" spans="1:7" ht="15" x14ac:dyDescent="0.2">
      <c r="A94" s="52" t="s">
        <v>286</v>
      </c>
      <c r="B94" s="217">
        <v>0</v>
      </c>
      <c r="C94" s="217">
        <v>0</v>
      </c>
      <c r="D94" s="217">
        <v>0</v>
      </c>
      <c r="E94" s="217">
        <v>0</v>
      </c>
      <c r="F94" s="217">
        <v>0</v>
      </c>
      <c r="G94" s="217">
        <v>0</v>
      </c>
    </row>
    <row r="95" spans="1:7" ht="15" x14ac:dyDescent="0.2">
      <c r="A95" s="52" t="s">
        <v>287</v>
      </c>
      <c r="B95" s="217">
        <v>0</v>
      </c>
      <c r="C95" s="217">
        <v>0</v>
      </c>
      <c r="D95" s="217">
        <v>0</v>
      </c>
      <c r="E95" s="217">
        <v>0</v>
      </c>
      <c r="F95" s="217">
        <v>0</v>
      </c>
      <c r="G95" s="217">
        <v>0</v>
      </c>
    </row>
    <row r="96" spans="1:7" ht="15" x14ac:dyDescent="0.2">
      <c r="A96" s="52" t="s">
        <v>288</v>
      </c>
      <c r="B96" s="217">
        <v>0</v>
      </c>
      <c r="C96" s="217">
        <v>0</v>
      </c>
      <c r="D96" s="217">
        <v>0</v>
      </c>
      <c r="E96" s="217">
        <v>0</v>
      </c>
      <c r="F96" s="217">
        <v>0</v>
      </c>
      <c r="G96" s="217">
        <v>0</v>
      </c>
    </row>
    <row r="97" spans="1:7" ht="15" x14ac:dyDescent="0.25">
      <c r="A97" s="47" t="s">
        <v>289</v>
      </c>
      <c r="B97" s="217">
        <v>0</v>
      </c>
      <c r="C97" s="217">
        <v>0</v>
      </c>
      <c r="D97" s="217">
        <v>0</v>
      </c>
      <c r="E97" s="217">
        <v>0</v>
      </c>
      <c r="F97" s="217">
        <v>0</v>
      </c>
      <c r="G97" s="217">
        <v>0</v>
      </c>
    </row>
    <row r="98" spans="1:7" ht="15" x14ac:dyDescent="0.2">
      <c r="A98" s="52" t="s">
        <v>290</v>
      </c>
      <c r="B98" s="217">
        <v>0</v>
      </c>
      <c r="C98" s="217">
        <v>0</v>
      </c>
      <c r="D98" s="217">
        <v>0</v>
      </c>
      <c r="E98" s="217">
        <v>0</v>
      </c>
      <c r="F98" s="217">
        <v>0</v>
      </c>
      <c r="G98" s="217">
        <v>0</v>
      </c>
    </row>
    <row r="99" spans="1:7" ht="15" x14ac:dyDescent="0.2">
      <c r="A99" s="52" t="s">
        <v>291</v>
      </c>
      <c r="B99" s="217">
        <v>0</v>
      </c>
      <c r="C99" s="217">
        <v>0</v>
      </c>
      <c r="D99" s="217">
        <v>0</v>
      </c>
      <c r="E99" s="217">
        <v>0</v>
      </c>
      <c r="F99" s="217">
        <v>0</v>
      </c>
      <c r="G99" s="217">
        <v>0</v>
      </c>
    </row>
    <row r="100" spans="1:7" ht="15" x14ac:dyDescent="0.2">
      <c r="A100" s="52" t="s">
        <v>292</v>
      </c>
      <c r="B100" s="217">
        <v>0</v>
      </c>
      <c r="C100" s="217">
        <v>0</v>
      </c>
      <c r="D100" s="217">
        <v>0</v>
      </c>
      <c r="E100" s="217">
        <v>0</v>
      </c>
      <c r="F100" s="217">
        <v>0</v>
      </c>
      <c r="G100" s="217">
        <v>0</v>
      </c>
    </row>
    <row r="101" spans="1:7" ht="15" x14ac:dyDescent="0.2">
      <c r="A101" s="52" t="s">
        <v>293</v>
      </c>
      <c r="B101" s="217">
        <v>0</v>
      </c>
      <c r="C101" s="217">
        <v>0</v>
      </c>
      <c r="D101" s="217">
        <v>0</v>
      </c>
      <c r="E101" s="217">
        <v>0</v>
      </c>
      <c r="F101" s="217">
        <v>0</v>
      </c>
      <c r="G101" s="217">
        <v>0</v>
      </c>
    </row>
    <row r="102" spans="1:7" ht="15" x14ac:dyDescent="0.2">
      <c r="A102" s="51" t="s">
        <v>294</v>
      </c>
      <c r="B102" s="217">
        <v>0</v>
      </c>
      <c r="C102" s="217">
        <v>0</v>
      </c>
      <c r="D102" s="217">
        <v>0</v>
      </c>
      <c r="E102" s="217">
        <v>0</v>
      </c>
      <c r="F102" s="217">
        <v>0</v>
      </c>
      <c r="G102" s="217">
        <v>0</v>
      </c>
    </row>
    <row r="103" spans="1:7" ht="15" x14ac:dyDescent="0.2">
      <c r="A103" s="52" t="s">
        <v>295</v>
      </c>
      <c r="B103" s="217">
        <v>0</v>
      </c>
      <c r="C103" s="217">
        <v>0</v>
      </c>
      <c r="D103" s="217">
        <v>0</v>
      </c>
      <c r="E103" s="217">
        <v>0</v>
      </c>
      <c r="F103" s="217">
        <v>0</v>
      </c>
      <c r="G103" s="217">
        <v>0</v>
      </c>
    </row>
    <row r="104" spans="1:7" ht="15" x14ac:dyDescent="0.2">
      <c r="A104" s="52" t="s">
        <v>296</v>
      </c>
      <c r="B104" s="217">
        <v>0</v>
      </c>
      <c r="C104" s="217">
        <v>0</v>
      </c>
      <c r="D104" s="217">
        <v>0</v>
      </c>
      <c r="E104" s="217">
        <v>0</v>
      </c>
      <c r="F104" s="217">
        <v>0</v>
      </c>
      <c r="G104" s="217">
        <v>0</v>
      </c>
    </row>
    <row r="105" spans="1:7" ht="15" x14ac:dyDescent="0.2">
      <c r="A105" s="52" t="s">
        <v>297</v>
      </c>
      <c r="B105" s="217">
        <v>0</v>
      </c>
      <c r="C105" s="217">
        <v>0</v>
      </c>
      <c r="D105" s="217">
        <v>0</v>
      </c>
      <c r="E105" s="217">
        <v>0</v>
      </c>
      <c r="F105" s="217">
        <v>0</v>
      </c>
      <c r="G105" s="217">
        <v>0</v>
      </c>
    </row>
    <row r="106" spans="1:7" ht="15" x14ac:dyDescent="0.2">
      <c r="A106" s="52" t="s">
        <v>298</v>
      </c>
      <c r="B106" s="217">
        <v>0</v>
      </c>
      <c r="C106" s="217">
        <v>0</v>
      </c>
      <c r="D106" s="217">
        <v>0</v>
      </c>
      <c r="E106" s="217">
        <v>0</v>
      </c>
      <c r="F106" s="217">
        <v>0</v>
      </c>
      <c r="G106" s="217">
        <v>0</v>
      </c>
    </row>
    <row r="107" spans="1:7" ht="15" x14ac:dyDescent="0.2">
      <c r="A107" s="52" t="s">
        <v>299</v>
      </c>
      <c r="B107" s="217">
        <v>0</v>
      </c>
      <c r="C107" s="217">
        <v>0</v>
      </c>
      <c r="D107" s="217">
        <v>0</v>
      </c>
      <c r="E107" s="217">
        <v>0</v>
      </c>
      <c r="F107" s="217">
        <v>0</v>
      </c>
      <c r="G107" s="217">
        <v>0</v>
      </c>
    </row>
    <row r="108" spans="1:7" ht="15" x14ac:dyDescent="0.2">
      <c r="A108" s="52" t="s">
        <v>300</v>
      </c>
      <c r="B108" s="217">
        <v>0</v>
      </c>
      <c r="C108" s="217">
        <v>0</v>
      </c>
      <c r="D108" s="217">
        <v>0</v>
      </c>
      <c r="E108" s="217">
        <v>0</v>
      </c>
      <c r="F108" s="217">
        <v>0</v>
      </c>
      <c r="G108" s="217">
        <v>0</v>
      </c>
    </row>
    <row r="109" spans="1:7" ht="15" x14ac:dyDescent="0.2">
      <c r="A109" s="52" t="s">
        <v>301</v>
      </c>
      <c r="B109" s="217">
        <v>0</v>
      </c>
      <c r="C109" s="217">
        <v>0</v>
      </c>
      <c r="D109" s="217">
        <v>0</v>
      </c>
      <c r="E109" s="217">
        <v>0</v>
      </c>
      <c r="F109" s="217">
        <v>0</v>
      </c>
      <c r="G109" s="217">
        <v>0</v>
      </c>
    </row>
    <row r="110" spans="1:7" ht="15" x14ac:dyDescent="0.2">
      <c r="A110" s="52" t="s">
        <v>302</v>
      </c>
      <c r="B110" s="217">
        <v>0</v>
      </c>
      <c r="C110" s="217">
        <v>0</v>
      </c>
      <c r="D110" s="217">
        <v>0</v>
      </c>
      <c r="E110" s="217">
        <v>0</v>
      </c>
      <c r="F110" s="217">
        <v>0</v>
      </c>
      <c r="G110" s="217">
        <v>0</v>
      </c>
    </row>
    <row r="111" spans="1:7" ht="15" x14ac:dyDescent="0.2">
      <c r="A111" s="52" t="s">
        <v>303</v>
      </c>
      <c r="B111" s="217">
        <v>0</v>
      </c>
      <c r="C111" s="217">
        <v>0</v>
      </c>
      <c r="D111" s="217">
        <v>0</v>
      </c>
      <c r="E111" s="217">
        <v>0</v>
      </c>
      <c r="F111" s="217">
        <v>0</v>
      </c>
      <c r="G111" s="217">
        <v>0</v>
      </c>
    </row>
    <row r="112" spans="1:7" ht="15" x14ac:dyDescent="0.2">
      <c r="A112" s="51" t="s">
        <v>304</v>
      </c>
      <c r="B112" s="217">
        <v>0</v>
      </c>
      <c r="C112" s="217">
        <v>0</v>
      </c>
      <c r="D112" s="217">
        <v>0</v>
      </c>
      <c r="E112" s="217">
        <v>0</v>
      </c>
      <c r="F112" s="217">
        <v>0</v>
      </c>
      <c r="G112" s="217">
        <v>0</v>
      </c>
    </row>
    <row r="113" spans="1:7" ht="15" x14ac:dyDescent="0.2">
      <c r="A113" s="52" t="s">
        <v>305</v>
      </c>
      <c r="B113" s="217">
        <v>0</v>
      </c>
      <c r="C113" s="217">
        <v>0</v>
      </c>
      <c r="D113" s="217">
        <v>0</v>
      </c>
      <c r="E113" s="217">
        <v>0</v>
      </c>
      <c r="F113" s="217">
        <v>0</v>
      </c>
      <c r="G113" s="217">
        <v>0</v>
      </c>
    </row>
    <row r="114" spans="1:7" ht="15" x14ac:dyDescent="0.2">
      <c r="A114" s="52" t="s">
        <v>306</v>
      </c>
      <c r="B114" s="217">
        <v>0</v>
      </c>
      <c r="C114" s="217">
        <v>0</v>
      </c>
      <c r="D114" s="217">
        <v>0</v>
      </c>
      <c r="E114" s="217">
        <v>0</v>
      </c>
      <c r="F114" s="217">
        <v>0</v>
      </c>
      <c r="G114" s="217">
        <v>0</v>
      </c>
    </row>
    <row r="115" spans="1:7" ht="15" x14ac:dyDescent="0.2">
      <c r="A115" s="52" t="s">
        <v>307</v>
      </c>
      <c r="B115" s="217">
        <v>0</v>
      </c>
      <c r="C115" s="217">
        <v>0</v>
      </c>
      <c r="D115" s="217">
        <v>0</v>
      </c>
      <c r="E115" s="217">
        <v>0</v>
      </c>
      <c r="F115" s="217">
        <v>0</v>
      </c>
      <c r="G115" s="217">
        <v>0</v>
      </c>
    </row>
    <row r="116" spans="1:7" ht="15" x14ac:dyDescent="0.2">
      <c r="A116" s="52" t="s">
        <v>308</v>
      </c>
      <c r="B116" s="217">
        <v>0</v>
      </c>
      <c r="C116" s="217">
        <v>0</v>
      </c>
      <c r="D116" s="217">
        <v>0</v>
      </c>
      <c r="E116" s="217">
        <v>0</v>
      </c>
      <c r="F116" s="217">
        <v>0</v>
      </c>
      <c r="G116" s="217">
        <v>0</v>
      </c>
    </row>
    <row r="117" spans="1:7" ht="15" x14ac:dyDescent="0.2">
      <c r="A117" s="52" t="s">
        <v>309</v>
      </c>
      <c r="B117" s="217">
        <v>0</v>
      </c>
      <c r="C117" s="217">
        <v>0</v>
      </c>
      <c r="D117" s="217">
        <v>0</v>
      </c>
      <c r="E117" s="217">
        <v>0</v>
      </c>
      <c r="F117" s="217">
        <v>0</v>
      </c>
      <c r="G117" s="217">
        <v>0</v>
      </c>
    </row>
    <row r="118" spans="1:7" ht="15" x14ac:dyDescent="0.2">
      <c r="A118" s="52" t="s">
        <v>310</v>
      </c>
      <c r="B118" s="217">
        <v>0</v>
      </c>
      <c r="C118" s="217">
        <v>0</v>
      </c>
      <c r="D118" s="217">
        <v>0</v>
      </c>
      <c r="E118" s="217">
        <v>0</v>
      </c>
      <c r="F118" s="217">
        <v>0</v>
      </c>
      <c r="G118" s="217">
        <v>0</v>
      </c>
    </row>
    <row r="119" spans="1:7" ht="15" x14ac:dyDescent="0.2">
      <c r="A119" s="52" t="s">
        <v>311</v>
      </c>
      <c r="B119" s="217">
        <v>0</v>
      </c>
      <c r="C119" s="217">
        <v>0</v>
      </c>
      <c r="D119" s="217">
        <v>0</v>
      </c>
      <c r="E119" s="217">
        <v>0</v>
      </c>
      <c r="F119" s="217">
        <v>0</v>
      </c>
      <c r="G119" s="217">
        <v>0</v>
      </c>
    </row>
    <row r="120" spans="1:7" ht="15" x14ac:dyDescent="0.2">
      <c r="A120" s="52" t="s">
        <v>312</v>
      </c>
      <c r="B120" s="217">
        <v>0</v>
      </c>
      <c r="C120" s="217">
        <v>0</v>
      </c>
      <c r="D120" s="217">
        <v>0</v>
      </c>
      <c r="E120" s="217">
        <v>0</v>
      </c>
      <c r="F120" s="217">
        <v>0</v>
      </c>
      <c r="G120" s="217">
        <v>0</v>
      </c>
    </row>
    <row r="121" spans="1:7" ht="15" x14ac:dyDescent="0.2">
      <c r="A121" s="52" t="s">
        <v>313</v>
      </c>
      <c r="B121" s="217">
        <v>0</v>
      </c>
      <c r="C121" s="217">
        <v>0</v>
      </c>
      <c r="D121" s="217">
        <v>0</v>
      </c>
      <c r="E121" s="217">
        <v>0</v>
      </c>
      <c r="F121" s="217">
        <v>0</v>
      </c>
      <c r="G121" s="217">
        <v>0</v>
      </c>
    </row>
    <row r="122" spans="1:7" ht="15" x14ac:dyDescent="0.2">
      <c r="A122" s="51" t="s">
        <v>314</v>
      </c>
      <c r="B122" s="217">
        <v>0</v>
      </c>
      <c r="C122" s="217">
        <v>0</v>
      </c>
      <c r="D122" s="217">
        <v>0</v>
      </c>
      <c r="E122" s="217">
        <v>0</v>
      </c>
      <c r="F122" s="217">
        <v>0</v>
      </c>
      <c r="G122" s="217">
        <v>0</v>
      </c>
    </row>
    <row r="123" spans="1:7" ht="15" x14ac:dyDescent="0.2">
      <c r="A123" s="52" t="s">
        <v>315</v>
      </c>
      <c r="B123" s="217">
        <v>0</v>
      </c>
      <c r="C123" s="217">
        <v>0</v>
      </c>
      <c r="D123" s="217">
        <v>0</v>
      </c>
      <c r="E123" s="217">
        <v>0</v>
      </c>
      <c r="F123" s="217">
        <v>0</v>
      </c>
      <c r="G123" s="217">
        <v>0</v>
      </c>
    </row>
    <row r="124" spans="1:7" ht="15" x14ac:dyDescent="0.2">
      <c r="A124" s="52" t="s">
        <v>316</v>
      </c>
      <c r="B124" s="217">
        <v>0</v>
      </c>
      <c r="C124" s="217">
        <v>0</v>
      </c>
      <c r="D124" s="217">
        <v>0</v>
      </c>
      <c r="E124" s="217">
        <v>0</v>
      </c>
      <c r="F124" s="217">
        <v>0</v>
      </c>
      <c r="G124" s="217">
        <v>0</v>
      </c>
    </row>
    <row r="125" spans="1:7" ht="15" x14ac:dyDescent="0.2">
      <c r="A125" s="52" t="s">
        <v>317</v>
      </c>
      <c r="B125" s="217">
        <v>0</v>
      </c>
      <c r="C125" s="217">
        <v>0</v>
      </c>
      <c r="D125" s="217">
        <v>0</v>
      </c>
      <c r="E125" s="217">
        <v>0</v>
      </c>
      <c r="F125" s="217">
        <v>0</v>
      </c>
      <c r="G125" s="217">
        <v>0</v>
      </c>
    </row>
    <row r="126" spans="1:7" ht="15" x14ac:dyDescent="0.2">
      <c r="A126" s="52" t="s">
        <v>318</v>
      </c>
      <c r="B126" s="217">
        <v>0</v>
      </c>
      <c r="C126" s="217">
        <v>0</v>
      </c>
      <c r="D126" s="217">
        <v>0</v>
      </c>
      <c r="E126" s="217">
        <v>0</v>
      </c>
      <c r="F126" s="217">
        <v>0</v>
      </c>
      <c r="G126" s="217">
        <v>0</v>
      </c>
    </row>
    <row r="127" spans="1:7" ht="15" x14ac:dyDescent="0.2">
      <c r="A127" s="52" t="s">
        <v>319</v>
      </c>
      <c r="B127" s="217">
        <v>0</v>
      </c>
      <c r="C127" s="217">
        <v>0</v>
      </c>
      <c r="D127" s="217">
        <v>0</v>
      </c>
      <c r="E127" s="217">
        <v>0</v>
      </c>
      <c r="F127" s="217">
        <v>0</v>
      </c>
      <c r="G127" s="217">
        <v>0</v>
      </c>
    </row>
    <row r="128" spans="1:7" ht="15" x14ac:dyDescent="0.2">
      <c r="A128" s="52" t="s">
        <v>320</v>
      </c>
      <c r="B128" s="217">
        <v>0</v>
      </c>
      <c r="C128" s="217">
        <v>0</v>
      </c>
      <c r="D128" s="217">
        <v>0</v>
      </c>
      <c r="E128" s="217">
        <v>0</v>
      </c>
      <c r="F128" s="217">
        <v>0</v>
      </c>
      <c r="G128" s="217">
        <v>0</v>
      </c>
    </row>
    <row r="129" spans="1:7" ht="15" x14ac:dyDescent="0.2">
      <c r="A129" s="52" t="s">
        <v>321</v>
      </c>
      <c r="B129" s="217">
        <v>0</v>
      </c>
      <c r="C129" s="217">
        <v>0</v>
      </c>
      <c r="D129" s="217">
        <v>0</v>
      </c>
      <c r="E129" s="217">
        <v>0</v>
      </c>
      <c r="F129" s="217">
        <v>0</v>
      </c>
      <c r="G129" s="217">
        <v>0</v>
      </c>
    </row>
    <row r="130" spans="1:7" ht="15" x14ac:dyDescent="0.2">
      <c r="A130" s="52" t="s">
        <v>322</v>
      </c>
      <c r="B130" s="217">
        <v>0</v>
      </c>
      <c r="C130" s="217">
        <v>0</v>
      </c>
      <c r="D130" s="217">
        <v>0</v>
      </c>
      <c r="E130" s="217">
        <v>0</v>
      </c>
      <c r="F130" s="217">
        <v>0</v>
      </c>
      <c r="G130" s="217">
        <v>0</v>
      </c>
    </row>
    <row r="131" spans="1:7" ht="15" x14ac:dyDescent="0.2">
      <c r="A131" s="52" t="s">
        <v>323</v>
      </c>
      <c r="B131" s="217">
        <v>0</v>
      </c>
      <c r="C131" s="217">
        <v>0</v>
      </c>
      <c r="D131" s="217">
        <v>0</v>
      </c>
      <c r="E131" s="217">
        <v>0</v>
      </c>
      <c r="F131" s="217">
        <v>0</v>
      </c>
      <c r="G131" s="217">
        <v>0</v>
      </c>
    </row>
    <row r="132" spans="1:7" ht="15" x14ac:dyDescent="0.2">
      <c r="A132" s="51" t="s">
        <v>324</v>
      </c>
      <c r="B132" s="217">
        <v>0</v>
      </c>
      <c r="C132" s="217">
        <v>0</v>
      </c>
      <c r="D132" s="217">
        <v>0</v>
      </c>
      <c r="E132" s="217">
        <v>0</v>
      </c>
      <c r="F132" s="217">
        <v>0</v>
      </c>
      <c r="G132" s="217">
        <v>0</v>
      </c>
    </row>
    <row r="133" spans="1:7" ht="15" x14ac:dyDescent="0.2">
      <c r="A133" s="52" t="s">
        <v>325</v>
      </c>
      <c r="B133" s="217">
        <v>0</v>
      </c>
      <c r="C133" s="217">
        <v>0</v>
      </c>
      <c r="D133" s="217">
        <v>0</v>
      </c>
      <c r="E133" s="217">
        <v>0</v>
      </c>
      <c r="F133" s="217">
        <v>0</v>
      </c>
      <c r="G133" s="217">
        <v>0</v>
      </c>
    </row>
    <row r="134" spans="1:7" ht="15" x14ac:dyDescent="0.2">
      <c r="A134" s="52" t="s">
        <v>326</v>
      </c>
      <c r="B134" s="217">
        <v>0</v>
      </c>
      <c r="C134" s="217">
        <v>0</v>
      </c>
      <c r="D134" s="217">
        <v>0</v>
      </c>
      <c r="E134" s="217">
        <v>0</v>
      </c>
      <c r="F134" s="217">
        <v>0</v>
      </c>
      <c r="G134" s="217">
        <v>0</v>
      </c>
    </row>
    <row r="135" spans="1:7" ht="15" x14ac:dyDescent="0.2">
      <c r="A135" s="52" t="s">
        <v>327</v>
      </c>
      <c r="B135" s="217">
        <v>0</v>
      </c>
      <c r="C135" s="217">
        <v>0</v>
      </c>
      <c r="D135" s="217">
        <v>0</v>
      </c>
      <c r="E135" s="217">
        <v>0</v>
      </c>
      <c r="F135" s="217">
        <v>0</v>
      </c>
      <c r="G135" s="217">
        <v>0</v>
      </c>
    </row>
    <row r="136" spans="1:7" ht="15" x14ac:dyDescent="0.2">
      <c r="A136" s="51" t="s">
        <v>328</v>
      </c>
      <c r="B136" s="217">
        <v>0</v>
      </c>
      <c r="C136" s="217">
        <v>0</v>
      </c>
      <c r="D136" s="217">
        <v>0</v>
      </c>
      <c r="E136" s="217">
        <v>0</v>
      </c>
      <c r="F136" s="217">
        <v>0</v>
      </c>
      <c r="G136" s="217">
        <v>0</v>
      </c>
    </row>
    <row r="137" spans="1:7" ht="15" x14ac:dyDescent="0.2">
      <c r="A137" s="52" t="s">
        <v>329</v>
      </c>
      <c r="B137" s="217">
        <v>0</v>
      </c>
      <c r="C137" s="217">
        <v>0</v>
      </c>
      <c r="D137" s="217">
        <v>0</v>
      </c>
      <c r="E137" s="217">
        <v>0</v>
      </c>
      <c r="F137" s="217">
        <v>0</v>
      </c>
      <c r="G137" s="217">
        <v>0</v>
      </c>
    </row>
    <row r="138" spans="1:7" ht="15" x14ac:dyDescent="0.2">
      <c r="A138" s="52" t="s">
        <v>330</v>
      </c>
      <c r="B138" s="217">
        <v>0</v>
      </c>
      <c r="C138" s="217">
        <v>0</v>
      </c>
      <c r="D138" s="217">
        <v>0</v>
      </c>
      <c r="E138" s="217">
        <v>0</v>
      </c>
      <c r="F138" s="217">
        <v>0</v>
      </c>
      <c r="G138" s="217">
        <v>0</v>
      </c>
    </row>
    <row r="139" spans="1:7" ht="15" x14ac:dyDescent="0.2">
      <c r="A139" s="52" t="s">
        <v>331</v>
      </c>
      <c r="B139" s="217">
        <v>0</v>
      </c>
      <c r="C139" s="217">
        <v>0</v>
      </c>
      <c r="D139" s="217">
        <v>0</v>
      </c>
      <c r="E139" s="217">
        <v>0</v>
      </c>
      <c r="F139" s="217">
        <v>0</v>
      </c>
      <c r="G139" s="217">
        <v>0</v>
      </c>
    </row>
    <row r="140" spans="1:7" ht="15" x14ac:dyDescent="0.2">
      <c r="A140" s="52" t="s">
        <v>332</v>
      </c>
      <c r="B140" s="217">
        <v>0</v>
      </c>
      <c r="C140" s="217">
        <v>0</v>
      </c>
      <c r="D140" s="217">
        <v>0</v>
      </c>
      <c r="E140" s="217">
        <v>0</v>
      </c>
      <c r="F140" s="217">
        <v>0</v>
      </c>
      <c r="G140" s="217">
        <v>0</v>
      </c>
    </row>
    <row r="141" spans="1:7" ht="15" x14ac:dyDescent="0.2">
      <c r="A141" s="52" t="s">
        <v>333</v>
      </c>
      <c r="B141" s="217">
        <v>0</v>
      </c>
      <c r="C141" s="217">
        <v>0</v>
      </c>
      <c r="D141" s="217">
        <v>0</v>
      </c>
      <c r="E141" s="217">
        <v>0</v>
      </c>
      <c r="F141" s="217">
        <v>0</v>
      </c>
      <c r="G141" s="217">
        <v>0</v>
      </c>
    </row>
    <row r="142" spans="1:7" ht="15" x14ac:dyDescent="0.2">
      <c r="A142" s="52" t="s">
        <v>389</v>
      </c>
      <c r="B142" s="217">
        <v>0</v>
      </c>
      <c r="C142" s="217">
        <v>0</v>
      </c>
      <c r="D142" s="217">
        <v>0</v>
      </c>
      <c r="E142" s="217">
        <v>0</v>
      </c>
      <c r="F142" s="217">
        <v>0</v>
      </c>
      <c r="G142" s="217">
        <v>0</v>
      </c>
    </row>
    <row r="143" spans="1:7" ht="15" x14ac:dyDescent="0.2">
      <c r="A143" s="52" t="s">
        <v>334</v>
      </c>
      <c r="B143" s="217">
        <v>0</v>
      </c>
      <c r="C143" s="217">
        <v>0</v>
      </c>
      <c r="D143" s="217">
        <v>0</v>
      </c>
      <c r="E143" s="217">
        <v>0</v>
      </c>
      <c r="F143" s="217">
        <v>0</v>
      </c>
      <c r="G143" s="217">
        <v>0</v>
      </c>
    </row>
    <row r="144" spans="1:7" ht="15" x14ac:dyDescent="0.2">
      <c r="A144" s="52" t="s">
        <v>335</v>
      </c>
      <c r="B144" s="217">
        <v>0</v>
      </c>
      <c r="C144" s="217">
        <v>0</v>
      </c>
      <c r="D144" s="217">
        <v>0</v>
      </c>
      <c r="E144" s="217">
        <v>0</v>
      </c>
      <c r="F144" s="217">
        <v>0</v>
      </c>
      <c r="G144" s="217">
        <v>0</v>
      </c>
    </row>
    <row r="145" spans="1:7" ht="15" x14ac:dyDescent="0.2">
      <c r="A145" s="51" t="s">
        <v>336</v>
      </c>
      <c r="B145" s="217">
        <v>0</v>
      </c>
      <c r="C145" s="217">
        <v>0</v>
      </c>
      <c r="D145" s="217">
        <v>0</v>
      </c>
      <c r="E145" s="217">
        <v>0</v>
      </c>
      <c r="F145" s="217">
        <v>0</v>
      </c>
      <c r="G145" s="217">
        <v>0</v>
      </c>
    </row>
    <row r="146" spans="1:7" ht="15" x14ac:dyDescent="0.2">
      <c r="A146" s="52" t="s">
        <v>337</v>
      </c>
      <c r="B146" s="217">
        <v>0</v>
      </c>
      <c r="C146" s="217">
        <v>0</v>
      </c>
      <c r="D146" s="217">
        <v>0</v>
      </c>
      <c r="E146" s="217">
        <v>0</v>
      </c>
      <c r="F146" s="217">
        <v>0</v>
      </c>
      <c r="G146" s="217">
        <v>0</v>
      </c>
    </row>
    <row r="147" spans="1:7" ht="15" x14ac:dyDescent="0.2">
      <c r="A147" s="52" t="s">
        <v>338</v>
      </c>
      <c r="B147" s="217">
        <v>0</v>
      </c>
      <c r="C147" s="217">
        <v>0</v>
      </c>
      <c r="D147" s="217">
        <v>0</v>
      </c>
      <c r="E147" s="217">
        <v>0</v>
      </c>
      <c r="F147" s="217">
        <v>0</v>
      </c>
      <c r="G147" s="217">
        <v>0</v>
      </c>
    </row>
    <row r="148" spans="1:7" ht="15" x14ac:dyDescent="0.2">
      <c r="A148" s="52" t="s">
        <v>339</v>
      </c>
      <c r="B148" s="217">
        <v>0</v>
      </c>
      <c r="C148" s="217">
        <v>0</v>
      </c>
      <c r="D148" s="217">
        <v>0</v>
      </c>
      <c r="E148" s="217">
        <v>0</v>
      </c>
      <c r="F148" s="217">
        <v>0</v>
      </c>
      <c r="G148" s="217">
        <v>0</v>
      </c>
    </row>
    <row r="149" spans="1:7" ht="15" x14ac:dyDescent="0.2">
      <c r="A149" s="51" t="s">
        <v>340</v>
      </c>
      <c r="B149" s="217">
        <v>0</v>
      </c>
      <c r="C149" s="217">
        <v>0</v>
      </c>
      <c r="D149" s="217">
        <v>0</v>
      </c>
      <c r="E149" s="217">
        <v>0</v>
      </c>
      <c r="F149" s="217">
        <v>0</v>
      </c>
      <c r="G149" s="217">
        <v>0</v>
      </c>
    </row>
    <row r="150" spans="1:7" ht="15" x14ac:dyDescent="0.2">
      <c r="A150" s="52" t="s">
        <v>341</v>
      </c>
      <c r="B150" s="217">
        <v>0</v>
      </c>
      <c r="C150" s="217">
        <v>0</v>
      </c>
      <c r="D150" s="217">
        <v>0</v>
      </c>
      <c r="E150" s="217">
        <v>0</v>
      </c>
      <c r="F150" s="217">
        <v>0</v>
      </c>
      <c r="G150" s="217">
        <v>0</v>
      </c>
    </row>
    <row r="151" spans="1:7" ht="15" x14ac:dyDescent="0.2">
      <c r="A151" s="52" t="s">
        <v>342</v>
      </c>
      <c r="B151" s="217">
        <v>0</v>
      </c>
      <c r="C151" s="217">
        <v>0</v>
      </c>
      <c r="D151" s="217">
        <v>0</v>
      </c>
      <c r="E151" s="217">
        <v>0</v>
      </c>
      <c r="F151" s="217">
        <v>0</v>
      </c>
      <c r="G151" s="217">
        <v>0</v>
      </c>
    </row>
    <row r="152" spans="1:7" ht="15" x14ac:dyDescent="0.2">
      <c r="A152" s="52" t="s">
        <v>343</v>
      </c>
      <c r="B152" s="217">
        <v>0</v>
      </c>
      <c r="C152" s="217">
        <v>0</v>
      </c>
      <c r="D152" s="217">
        <v>0</v>
      </c>
      <c r="E152" s="217">
        <v>0</v>
      </c>
      <c r="F152" s="217">
        <v>0</v>
      </c>
      <c r="G152" s="217">
        <v>0</v>
      </c>
    </row>
    <row r="153" spans="1:7" ht="15" x14ac:dyDescent="0.25">
      <c r="A153" s="47" t="s">
        <v>344</v>
      </c>
      <c r="B153" s="217">
        <v>0</v>
      </c>
      <c r="C153" s="217">
        <v>0</v>
      </c>
      <c r="D153" s="217">
        <v>0</v>
      </c>
      <c r="E153" s="217">
        <v>0</v>
      </c>
      <c r="F153" s="217">
        <v>0</v>
      </c>
      <c r="G153" s="217">
        <v>0</v>
      </c>
    </row>
    <row r="154" spans="1:7" ht="15" x14ac:dyDescent="0.2">
      <c r="A154" s="52" t="s">
        <v>345</v>
      </c>
      <c r="B154" s="217">
        <v>0</v>
      </c>
      <c r="C154" s="217">
        <v>0</v>
      </c>
      <c r="D154" s="217">
        <v>0</v>
      </c>
      <c r="E154" s="217">
        <v>0</v>
      </c>
      <c r="F154" s="217">
        <v>0</v>
      </c>
      <c r="G154" s="217">
        <v>0</v>
      </c>
    </row>
    <row r="155" spans="1:7" ht="15" x14ac:dyDescent="0.2">
      <c r="A155" s="52" t="s">
        <v>346</v>
      </c>
      <c r="B155" s="217">
        <v>0</v>
      </c>
      <c r="C155" s="217">
        <v>0</v>
      </c>
      <c r="D155" s="217">
        <v>0</v>
      </c>
      <c r="E155" s="217">
        <v>0</v>
      </c>
      <c r="F155" s="217">
        <v>0</v>
      </c>
      <c r="G155" s="217">
        <v>0</v>
      </c>
    </row>
    <row r="156" spans="1:7" ht="15" x14ac:dyDescent="0.2">
      <c r="A156" s="52" t="s">
        <v>347</v>
      </c>
      <c r="B156" s="217">
        <v>0</v>
      </c>
      <c r="C156" s="217">
        <v>0</v>
      </c>
      <c r="D156" s="217">
        <v>0</v>
      </c>
      <c r="E156" s="217">
        <v>0</v>
      </c>
      <c r="F156" s="217">
        <v>0</v>
      </c>
      <c r="G156" s="217">
        <v>0</v>
      </c>
    </row>
    <row r="157" spans="1:7" ht="15" x14ac:dyDescent="0.25">
      <c r="A157" s="48"/>
      <c r="B157" s="218"/>
      <c r="C157" s="218"/>
      <c r="D157" s="218"/>
      <c r="E157" s="218"/>
      <c r="F157" s="218"/>
      <c r="G157" s="218"/>
    </row>
    <row r="158" spans="1:7" ht="15" x14ac:dyDescent="0.25">
      <c r="A158" s="49" t="s">
        <v>349</v>
      </c>
      <c r="B158" s="123">
        <v>16812647.080000002</v>
      </c>
      <c r="C158" s="123">
        <v>7666552.5599999996</v>
      </c>
      <c r="D158" s="123">
        <v>24479199.640000001</v>
      </c>
      <c r="E158" s="123">
        <v>10665320.390000001</v>
      </c>
      <c r="F158" s="123">
        <v>10665320.390000001</v>
      </c>
      <c r="G158" s="123">
        <v>13813879.249999996</v>
      </c>
    </row>
    <row r="159" spans="1:7" ht="15" x14ac:dyDescent="0.25">
      <c r="A159" s="29"/>
      <c r="B159" s="118"/>
      <c r="C159" s="118"/>
      <c r="D159" s="118"/>
      <c r="E159" s="118"/>
      <c r="F159" s="118"/>
      <c r="G159" s="118"/>
    </row>
    <row r="161" spans="1:1" x14ac:dyDescent="0.2">
      <c r="A161" s="9" t="s">
        <v>428</v>
      </c>
    </row>
  </sheetData>
  <protectedRanges>
    <protectedRange sqref="A161" name="Rango1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1"/>
  <sheetViews>
    <sheetView zoomScale="90" zoomScaleNormal="90" workbookViewId="0">
      <selection activeCell="B28" sqref="B28:G28"/>
    </sheetView>
  </sheetViews>
  <sheetFormatPr baseColWidth="10" defaultRowHeight="12.75" x14ac:dyDescent="0.2"/>
  <cols>
    <col min="1" max="1" width="60.6640625" customWidth="1"/>
    <col min="2" max="2" width="24.1640625" customWidth="1"/>
    <col min="3" max="3" width="19" customWidth="1"/>
    <col min="4" max="5" width="19.1640625" customWidth="1"/>
    <col min="6" max="6" width="17.33203125" customWidth="1"/>
    <col min="7" max="7" width="20.33203125" customWidth="1"/>
  </cols>
  <sheetData>
    <row r="1" spans="1:7" ht="15" x14ac:dyDescent="0.2">
      <c r="A1" s="140" t="s">
        <v>444</v>
      </c>
      <c r="B1" s="141"/>
      <c r="C1" s="141"/>
      <c r="D1" s="141"/>
      <c r="E1" s="141"/>
      <c r="F1" s="141"/>
      <c r="G1" s="142"/>
    </row>
    <row r="2" spans="1:7" ht="15" x14ac:dyDescent="0.2">
      <c r="A2" s="143" t="s">
        <v>387</v>
      </c>
      <c r="B2" s="144"/>
      <c r="C2" s="144"/>
      <c r="D2" s="144"/>
      <c r="E2" s="144"/>
      <c r="F2" s="144"/>
      <c r="G2" s="145"/>
    </row>
    <row r="3" spans="1:7" ht="15" x14ac:dyDescent="0.2">
      <c r="A3" s="143" t="s">
        <v>402</v>
      </c>
      <c r="B3" s="144"/>
      <c r="C3" s="144"/>
      <c r="D3" s="144"/>
      <c r="E3" s="144"/>
      <c r="F3" s="144"/>
      <c r="G3" s="145"/>
    </row>
    <row r="4" spans="1:7" ht="15" x14ac:dyDescent="0.2">
      <c r="A4" s="143" t="s">
        <v>453</v>
      </c>
      <c r="B4" s="144"/>
      <c r="C4" s="144"/>
      <c r="D4" s="144"/>
      <c r="E4" s="144"/>
      <c r="F4" s="144"/>
      <c r="G4" s="145"/>
    </row>
    <row r="5" spans="1:7" ht="15" x14ac:dyDescent="0.2">
      <c r="A5" s="146" t="s">
        <v>378</v>
      </c>
      <c r="B5" s="147"/>
      <c r="C5" s="147"/>
      <c r="D5" s="147"/>
      <c r="E5" s="147"/>
      <c r="F5" s="147"/>
      <c r="G5" s="148"/>
    </row>
    <row r="6" spans="1:7" ht="15" x14ac:dyDescent="0.2">
      <c r="A6" s="150" t="s">
        <v>0</v>
      </c>
      <c r="B6" s="157" t="s">
        <v>269</v>
      </c>
      <c r="C6" s="157"/>
      <c r="D6" s="157"/>
      <c r="E6" s="157"/>
      <c r="F6" s="157"/>
      <c r="G6" s="158" t="s">
        <v>274</v>
      </c>
    </row>
    <row r="7" spans="1:7" ht="30" x14ac:dyDescent="0.2">
      <c r="A7" s="151"/>
      <c r="B7" s="55" t="s">
        <v>270</v>
      </c>
      <c r="C7" s="56" t="s">
        <v>203</v>
      </c>
      <c r="D7" s="55" t="s">
        <v>204</v>
      </c>
      <c r="E7" s="55" t="s">
        <v>166</v>
      </c>
      <c r="F7" s="55" t="s">
        <v>181</v>
      </c>
      <c r="G7" s="159"/>
    </row>
    <row r="8" spans="1:7" ht="15" x14ac:dyDescent="0.2">
      <c r="A8" s="104" t="s">
        <v>403</v>
      </c>
      <c r="B8" s="124">
        <v>16812647.079999998</v>
      </c>
      <c r="C8" s="124">
        <v>7666552.5599999996</v>
      </c>
      <c r="D8" s="124">
        <v>24479199.639999997</v>
      </c>
      <c r="E8" s="124">
        <v>10665320.390000001</v>
      </c>
      <c r="F8" s="124">
        <v>10665320.390000001</v>
      </c>
      <c r="G8" s="124">
        <v>13813879.249999996</v>
      </c>
    </row>
    <row r="9" spans="1:7" ht="15" x14ac:dyDescent="0.2">
      <c r="A9" s="107" t="s">
        <v>447</v>
      </c>
      <c r="B9" s="193">
        <v>16812647.079999998</v>
      </c>
      <c r="C9" s="193">
        <v>7666552.5599999996</v>
      </c>
      <c r="D9" s="193">
        <v>24479199.639999997</v>
      </c>
      <c r="E9" s="193">
        <v>10665320.390000001</v>
      </c>
      <c r="F9" s="193">
        <v>10665320.390000001</v>
      </c>
      <c r="G9" s="193">
        <v>13813879.249999996</v>
      </c>
    </row>
    <row r="10" spans="1:7" ht="15" x14ac:dyDescent="0.2">
      <c r="A10" s="107" t="s">
        <v>412</v>
      </c>
      <c r="B10" s="220">
        <v>0</v>
      </c>
      <c r="C10" s="220">
        <v>0</v>
      </c>
      <c r="D10" s="220">
        <v>0</v>
      </c>
      <c r="E10" s="220">
        <v>0</v>
      </c>
      <c r="F10" s="220">
        <v>0</v>
      </c>
      <c r="G10" s="220">
        <v>0</v>
      </c>
    </row>
    <row r="11" spans="1:7" ht="15" x14ac:dyDescent="0.2">
      <c r="A11" s="107" t="s">
        <v>404</v>
      </c>
      <c r="B11" s="220">
        <v>0</v>
      </c>
      <c r="C11" s="220">
        <v>0</v>
      </c>
      <c r="D11" s="220">
        <v>0</v>
      </c>
      <c r="E11" s="220">
        <v>0</v>
      </c>
      <c r="F11" s="220">
        <v>0</v>
      </c>
      <c r="G11" s="220">
        <v>0</v>
      </c>
    </row>
    <row r="12" spans="1:7" ht="15" x14ac:dyDescent="0.2">
      <c r="A12" s="107" t="s">
        <v>405</v>
      </c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</row>
    <row r="13" spans="1:7" ht="15" x14ac:dyDescent="0.2">
      <c r="A13" s="107" t="s">
        <v>406</v>
      </c>
      <c r="B13" s="220">
        <v>0</v>
      </c>
      <c r="C13" s="220">
        <v>0</v>
      </c>
      <c r="D13" s="220">
        <v>0</v>
      </c>
      <c r="E13" s="220">
        <v>0</v>
      </c>
      <c r="F13" s="220">
        <v>0</v>
      </c>
      <c r="G13" s="220">
        <v>0</v>
      </c>
    </row>
    <row r="14" spans="1:7" ht="15" x14ac:dyDescent="0.2">
      <c r="A14" s="107" t="s">
        <v>407</v>
      </c>
      <c r="B14" s="220">
        <v>0</v>
      </c>
      <c r="C14" s="220">
        <v>0</v>
      </c>
      <c r="D14" s="220">
        <v>0</v>
      </c>
      <c r="E14" s="220">
        <v>0</v>
      </c>
      <c r="F14" s="220">
        <v>0</v>
      </c>
      <c r="G14" s="220">
        <v>0</v>
      </c>
    </row>
    <row r="15" spans="1:7" ht="15" x14ac:dyDescent="0.2">
      <c r="A15" s="107" t="s">
        <v>408</v>
      </c>
      <c r="B15" s="220">
        <v>0</v>
      </c>
      <c r="C15" s="220">
        <v>0</v>
      </c>
      <c r="D15" s="220">
        <v>0</v>
      </c>
      <c r="E15" s="220">
        <v>0</v>
      </c>
      <c r="F15" s="220">
        <v>0</v>
      </c>
      <c r="G15" s="220">
        <v>0</v>
      </c>
    </row>
    <row r="16" spans="1:7" ht="15" x14ac:dyDescent="0.2">
      <c r="A16" s="107" t="s">
        <v>409</v>
      </c>
      <c r="B16" s="220">
        <v>0</v>
      </c>
      <c r="C16" s="220">
        <v>0</v>
      </c>
      <c r="D16" s="220">
        <v>0</v>
      </c>
      <c r="E16" s="220">
        <v>0</v>
      </c>
      <c r="F16" s="220">
        <v>0</v>
      </c>
      <c r="G16" s="220">
        <v>0</v>
      </c>
    </row>
    <row r="17" spans="1:7" ht="15" x14ac:dyDescent="0.2">
      <c r="A17" s="106" t="s">
        <v>379</v>
      </c>
      <c r="B17" s="221"/>
      <c r="C17" s="221"/>
      <c r="D17" s="221"/>
      <c r="E17" s="221"/>
      <c r="F17" s="221"/>
      <c r="G17" s="221"/>
    </row>
    <row r="18" spans="1:7" ht="15" x14ac:dyDescent="0.2">
      <c r="A18" s="105" t="s">
        <v>410</v>
      </c>
      <c r="B18" s="222">
        <v>0</v>
      </c>
      <c r="C18" s="222">
        <v>0</v>
      </c>
      <c r="D18" s="222">
        <v>0</v>
      </c>
      <c r="E18" s="222">
        <v>0</v>
      </c>
      <c r="F18" s="222">
        <v>0</v>
      </c>
      <c r="G18" s="222">
        <v>0</v>
      </c>
    </row>
    <row r="19" spans="1:7" ht="15" x14ac:dyDescent="0.2">
      <c r="A19" s="107" t="s">
        <v>411</v>
      </c>
      <c r="B19" s="220">
        <v>0</v>
      </c>
      <c r="C19" s="220">
        <v>0</v>
      </c>
      <c r="D19" s="220">
        <v>0</v>
      </c>
      <c r="E19" s="220">
        <v>0</v>
      </c>
      <c r="F19" s="220">
        <v>0</v>
      </c>
      <c r="G19" s="220">
        <v>0</v>
      </c>
    </row>
    <row r="20" spans="1:7" ht="15" x14ac:dyDescent="0.2">
      <c r="A20" s="107" t="s">
        <v>412</v>
      </c>
      <c r="B20" s="220">
        <v>0</v>
      </c>
      <c r="C20" s="220">
        <v>0</v>
      </c>
      <c r="D20" s="220">
        <v>0</v>
      </c>
      <c r="E20" s="220">
        <v>0</v>
      </c>
      <c r="F20" s="220">
        <v>0</v>
      </c>
      <c r="G20" s="220">
        <v>0</v>
      </c>
    </row>
    <row r="21" spans="1:7" ht="15" x14ac:dyDescent="0.2">
      <c r="A21" s="107" t="s">
        <v>404</v>
      </c>
      <c r="B21" s="220">
        <v>0</v>
      </c>
      <c r="C21" s="220">
        <v>0</v>
      </c>
      <c r="D21" s="220">
        <v>0</v>
      </c>
      <c r="E21" s="220">
        <v>0</v>
      </c>
      <c r="F21" s="220">
        <v>0</v>
      </c>
      <c r="G21" s="220">
        <v>0</v>
      </c>
    </row>
    <row r="22" spans="1:7" ht="15" x14ac:dyDescent="0.2">
      <c r="A22" s="107" t="s">
        <v>405</v>
      </c>
      <c r="B22" s="220">
        <v>0</v>
      </c>
      <c r="C22" s="220">
        <v>0</v>
      </c>
      <c r="D22" s="220">
        <v>0</v>
      </c>
      <c r="E22" s="220">
        <v>0</v>
      </c>
      <c r="F22" s="220">
        <v>0</v>
      </c>
      <c r="G22" s="220">
        <v>0</v>
      </c>
    </row>
    <row r="23" spans="1:7" ht="15" x14ac:dyDescent="0.2">
      <c r="A23" s="107" t="s">
        <v>406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</row>
    <row r="24" spans="1:7" ht="15" x14ac:dyDescent="0.2">
      <c r="A24" s="107" t="s">
        <v>407</v>
      </c>
      <c r="B24" s="220">
        <v>0</v>
      </c>
      <c r="C24" s="220">
        <v>0</v>
      </c>
      <c r="D24" s="220">
        <v>0</v>
      </c>
      <c r="E24" s="220">
        <v>0</v>
      </c>
      <c r="F24" s="220">
        <v>0</v>
      </c>
      <c r="G24" s="220">
        <v>0</v>
      </c>
    </row>
    <row r="25" spans="1:7" ht="15" x14ac:dyDescent="0.2">
      <c r="A25" s="107" t="s">
        <v>408</v>
      </c>
      <c r="B25" s="220">
        <v>0</v>
      </c>
      <c r="C25" s="220">
        <v>0</v>
      </c>
      <c r="D25" s="220">
        <v>0</v>
      </c>
      <c r="E25" s="220">
        <v>0</v>
      </c>
      <c r="F25" s="220">
        <v>0</v>
      </c>
      <c r="G25" s="220">
        <v>0</v>
      </c>
    </row>
    <row r="26" spans="1:7" ht="15" x14ac:dyDescent="0.2">
      <c r="A26" s="107" t="s">
        <v>409</v>
      </c>
      <c r="B26" s="220">
        <v>0</v>
      </c>
      <c r="C26" s="220">
        <v>0</v>
      </c>
      <c r="D26" s="220">
        <v>0</v>
      </c>
      <c r="E26" s="220">
        <v>0</v>
      </c>
      <c r="F26" s="220">
        <v>0</v>
      </c>
      <c r="G26" s="220">
        <v>0</v>
      </c>
    </row>
    <row r="27" spans="1:7" ht="15" x14ac:dyDescent="0.2">
      <c r="A27" s="106" t="s">
        <v>379</v>
      </c>
      <c r="B27" s="221"/>
      <c r="C27" s="221"/>
      <c r="D27" s="220">
        <v>0</v>
      </c>
      <c r="E27" s="220"/>
      <c r="F27" s="220"/>
      <c r="G27" s="220">
        <v>0</v>
      </c>
    </row>
    <row r="28" spans="1:7" ht="15" x14ac:dyDescent="0.2">
      <c r="A28" s="105" t="s">
        <v>349</v>
      </c>
      <c r="B28" s="121">
        <v>16812647.079999998</v>
      </c>
      <c r="C28" s="121">
        <v>7666552.5599999996</v>
      </c>
      <c r="D28" s="121">
        <v>24479199.639999997</v>
      </c>
      <c r="E28" s="121">
        <v>10665320.390000001</v>
      </c>
      <c r="F28" s="121">
        <v>10665320.390000001</v>
      </c>
      <c r="G28" s="121">
        <v>13813879.249999996</v>
      </c>
    </row>
    <row r="29" spans="1:7" ht="15" x14ac:dyDescent="0.2">
      <c r="A29" s="103"/>
      <c r="B29" s="108"/>
      <c r="C29" s="108"/>
      <c r="D29" s="108"/>
      <c r="E29" s="108"/>
      <c r="F29" s="108"/>
      <c r="G29" s="108"/>
    </row>
    <row r="31" spans="1:7" x14ac:dyDescent="0.2">
      <c r="A31" s="9" t="s">
        <v>428</v>
      </c>
    </row>
  </sheetData>
  <protectedRanges>
    <protectedRange sqref="A31" name="Rango1_1"/>
  </protectedRange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8"/>
  <sheetViews>
    <sheetView zoomScale="80" zoomScaleNormal="80" workbookViewId="0">
      <selection activeCell="C15" sqref="C15"/>
    </sheetView>
  </sheetViews>
  <sheetFormatPr baseColWidth="10" defaultRowHeight="12.75" x14ac:dyDescent="0.2"/>
  <cols>
    <col min="1" max="1" width="117.6640625" customWidth="1"/>
    <col min="2" max="2" width="18.5" customWidth="1"/>
    <col min="3" max="3" width="18" customWidth="1"/>
    <col min="4" max="4" width="17.5" customWidth="1"/>
    <col min="5" max="5" width="20.83203125" customWidth="1"/>
    <col min="6" max="6" width="19" customWidth="1"/>
    <col min="7" max="7" width="17.6640625" customWidth="1"/>
  </cols>
  <sheetData>
    <row r="1" spans="1:7" ht="15" x14ac:dyDescent="0.2">
      <c r="A1" s="140" t="s">
        <v>444</v>
      </c>
      <c r="B1" s="141"/>
      <c r="C1" s="141"/>
      <c r="D1" s="141"/>
      <c r="E1" s="141"/>
      <c r="F1" s="141"/>
      <c r="G1" s="142"/>
    </row>
    <row r="2" spans="1:7" ht="15" x14ac:dyDescent="0.2">
      <c r="A2" s="143" t="s">
        <v>390</v>
      </c>
      <c r="B2" s="144"/>
      <c r="C2" s="144"/>
      <c r="D2" s="144"/>
      <c r="E2" s="144"/>
      <c r="F2" s="144"/>
      <c r="G2" s="145"/>
    </row>
    <row r="3" spans="1:7" ht="15" x14ac:dyDescent="0.2">
      <c r="A3" s="143" t="s">
        <v>391</v>
      </c>
      <c r="B3" s="144"/>
      <c r="C3" s="144"/>
      <c r="D3" s="144"/>
      <c r="E3" s="144"/>
      <c r="F3" s="144"/>
      <c r="G3" s="145"/>
    </row>
    <row r="4" spans="1:7" ht="15" x14ac:dyDescent="0.2">
      <c r="A4" s="143" t="s">
        <v>453</v>
      </c>
      <c r="B4" s="144"/>
      <c r="C4" s="144"/>
      <c r="D4" s="144"/>
      <c r="E4" s="144"/>
      <c r="F4" s="144"/>
      <c r="G4" s="145"/>
    </row>
    <row r="5" spans="1:7" ht="15" x14ac:dyDescent="0.2">
      <c r="A5" s="146" t="s">
        <v>378</v>
      </c>
      <c r="B5" s="147"/>
      <c r="C5" s="147"/>
      <c r="D5" s="147"/>
      <c r="E5" s="147"/>
      <c r="F5" s="147"/>
      <c r="G5" s="148"/>
    </row>
    <row r="6" spans="1:7" ht="15" customHeight="1" x14ac:dyDescent="0.2">
      <c r="A6" s="163" t="s">
        <v>0</v>
      </c>
      <c r="B6" s="160" t="s">
        <v>269</v>
      </c>
      <c r="C6" s="161"/>
      <c r="D6" s="161"/>
      <c r="E6" s="161"/>
      <c r="F6" s="162"/>
      <c r="G6" s="153" t="s">
        <v>392</v>
      </c>
    </row>
    <row r="7" spans="1:7" ht="30" x14ac:dyDescent="0.2">
      <c r="A7" s="163"/>
      <c r="B7" s="41" t="s">
        <v>270</v>
      </c>
      <c r="C7" s="25" t="s">
        <v>393</v>
      </c>
      <c r="D7" s="41" t="s">
        <v>272</v>
      </c>
      <c r="E7" s="41" t="s">
        <v>166</v>
      </c>
      <c r="F7" s="57" t="s">
        <v>181</v>
      </c>
      <c r="G7" s="152"/>
    </row>
    <row r="8" spans="1:7" ht="15" x14ac:dyDescent="0.2">
      <c r="A8" s="104" t="s">
        <v>350</v>
      </c>
      <c r="B8" s="125">
        <v>16812647.079999998</v>
      </c>
      <c r="C8" s="125">
        <v>7666552.5599999996</v>
      </c>
      <c r="D8" s="125">
        <v>24479199.639999997</v>
      </c>
      <c r="E8" s="125">
        <v>10665320.390000001</v>
      </c>
      <c r="F8" s="125">
        <v>10665320.390000001</v>
      </c>
      <c r="G8" s="125">
        <v>13813879.249999996</v>
      </c>
    </row>
    <row r="9" spans="1:7" ht="15" x14ac:dyDescent="0.2">
      <c r="A9" s="110" t="s">
        <v>351</v>
      </c>
      <c r="B9" s="223">
        <v>0</v>
      </c>
      <c r="C9" s="223">
        <v>0</v>
      </c>
      <c r="D9" s="223">
        <v>0</v>
      </c>
      <c r="E9" s="223">
        <v>0</v>
      </c>
      <c r="F9" s="223">
        <v>0</v>
      </c>
      <c r="G9" s="223">
        <v>0</v>
      </c>
    </row>
    <row r="10" spans="1:7" ht="15" x14ac:dyDescent="0.2">
      <c r="A10" s="112" t="s">
        <v>352</v>
      </c>
      <c r="B10" s="223">
        <v>0</v>
      </c>
      <c r="C10" s="223">
        <v>0</v>
      </c>
      <c r="D10" s="223">
        <v>0</v>
      </c>
      <c r="E10" s="223">
        <v>0</v>
      </c>
      <c r="F10" s="223">
        <v>0</v>
      </c>
      <c r="G10" s="223">
        <v>0</v>
      </c>
    </row>
    <row r="11" spans="1:7" ht="15" x14ac:dyDescent="0.2">
      <c r="A11" s="112" t="s">
        <v>353</v>
      </c>
      <c r="B11" s="223">
        <v>0</v>
      </c>
      <c r="C11" s="223">
        <v>0</v>
      </c>
      <c r="D11" s="223">
        <v>0</v>
      </c>
      <c r="E11" s="223">
        <v>0</v>
      </c>
      <c r="F11" s="223">
        <v>0</v>
      </c>
      <c r="G11" s="223">
        <v>0</v>
      </c>
    </row>
    <row r="12" spans="1:7" ht="15" x14ac:dyDescent="0.2">
      <c r="A12" s="112" t="s">
        <v>354</v>
      </c>
      <c r="B12" s="223">
        <v>0</v>
      </c>
      <c r="C12" s="223">
        <v>0</v>
      </c>
      <c r="D12" s="223">
        <v>0</v>
      </c>
      <c r="E12" s="223">
        <v>0</v>
      </c>
      <c r="F12" s="223">
        <v>0</v>
      </c>
      <c r="G12" s="223">
        <v>0</v>
      </c>
    </row>
    <row r="13" spans="1:7" ht="15" x14ac:dyDescent="0.2">
      <c r="A13" s="112" t="s">
        <v>355</v>
      </c>
      <c r="B13" s="223">
        <v>0</v>
      </c>
      <c r="C13" s="223">
        <v>0</v>
      </c>
      <c r="D13" s="223">
        <v>0</v>
      </c>
      <c r="E13" s="223">
        <v>0</v>
      </c>
      <c r="F13" s="223">
        <v>0</v>
      </c>
      <c r="G13" s="223">
        <v>0</v>
      </c>
    </row>
    <row r="14" spans="1:7" ht="15" x14ac:dyDescent="0.2">
      <c r="A14" s="112" t="s">
        <v>356</v>
      </c>
      <c r="B14" s="223">
        <v>0</v>
      </c>
      <c r="C14" s="223">
        <v>0</v>
      </c>
      <c r="D14" s="223">
        <v>0</v>
      </c>
      <c r="E14" s="223">
        <v>0</v>
      </c>
      <c r="F14" s="223">
        <v>0</v>
      </c>
      <c r="G14" s="223">
        <v>0</v>
      </c>
    </row>
    <row r="15" spans="1:7" ht="15" x14ac:dyDescent="0.2">
      <c r="A15" s="112" t="s">
        <v>357</v>
      </c>
      <c r="B15" s="223">
        <v>0</v>
      </c>
      <c r="C15" s="223">
        <v>0</v>
      </c>
      <c r="D15" s="223">
        <v>0</v>
      </c>
      <c r="E15" s="223">
        <v>0</v>
      </c>
      <c r="F15" s="223">
        <v>0</v>
      </c>
      <c r="G15" s="223">
        <v>0</v>
      </c>
    </row>
    <row r="16" spans="1:7" ht="15" x14ac:dyDescent="0.2">
      <c r="A16" s="112" t="s">
        <v>358</v>
      </c>
      <c r="B16" s="223">
        <v>0</v>
      </c>
      <c r="C16" s="223">
        <v>0</v>
      </c>
      <c r="D16" s="223">
        <v>0</v>
      </c>
      <c r="E16" s="223">
        <v>0</v>
      </c>
      <c r="F16" s="223">
        <v>0</v>
      </c>
      <c r="G16" s="223">
        <v>0</v>
      </c>
    </row>
    <row r="17" spans="1:7" ht="15" x14ac:dyDescent="0.2">
      <c r="A17" s="112" t="s">
        <v>359</v>
      </c>
      <c r="B17" s="223">
        <v>0</v>
      </c>
      <c r="C17" s="223">
        <v>0</v>
      </c>
      <c r="D17" s="223">
        <v>0</v>
      </c>
      <c r="E17" s="223">
        <v>0</v>
      </c>
      <c r="F17" s="223">
        <v>0</v>
      </c>
      <c r="G17" s="223">
        <v>0</v>
      </c>
    </row>
    <row r="18" spans="1:7" ht="15" x14ac:dyDescent="0.2">
      <c r="A18" s="110" t="s">
        <v>360</v>
      </c>
      <c r="B18" s="215">
        <v>16812647.079999998</v>
      </c>
      <c r="C18" s="215">
        <v>7666552.5599999996</v>
      </c>
      <c r="D18" s="215">
        <v>24479199.639999997</v>
      </c>
      <c r="E18" s="215">
        <v>10665320.390000001</v>
      </c>
      <c r="F18" s="215">
        <v>10665320.390000001</v>
      </c>
      <c r="G18" s="215">
        <v>13813879.249999996</v>
      </c>
    </row>
    <row r="19" spans="1:7" ht="15" x14ac:dyDescent="0.2">
      <c r="A19" s="112" t="s">
        <v>394</v>
      </c>
      <c r="B19" s="223">
        <v>0</v>
      </c>
      <c r="C19" s="223">
        <v>0</v>
      </c>
      <c r="D19" s="223">
        <v>0</v>
      </c>
      <c r="E19" s="223">
        <v>0</v>
      </c>
      <c r="F19" s="223">
        <v>0</v>
      </c>
      <c r="G19" s="223">
        <v>0</v>
      </c>
    </row>
    <row r="20" spans="1:7" ht="15" x14ac:dyDescent="0.2">
      <c r="A20" s="112" t="s">
        <v>361</v>
      </c>
      <c r="B20" s="223">
        <v>0</v>
      </c>
      <c r="C20" s="223">
        <v>0</v>
      </c>
      <c r="D20" s="223">
        <v>0</v>
      </c>
      <c r="E20" s="223">
        <v>0</v>
      </c>
      <c r="F20" s="223">
        <v>0</v>
      </c>
      <c r="G20" s="223">
        <v>0</v>
      </c>
    </row>
    <row r="21" spans="1:7" ht="15" x14ac:dyDescent="0.2">
      <c r="A21" s="112" t="s">
        <v>362</v>
      </c>
      <c r="B21" s="223">
        <v>0</v>
      </c>
      <c r="C21" s="223">
        <v>0</v>
      </c>
      <c r="D21" s="223">
        <v>0</v>
      </c>
      <c r="E21" s="223">
        <v>0</v>
      </c>
      <c r="F21" s="223">
        <v>0</v>
      </c>
      <c r="G21" s="223">
        <v>0</v>
      </c>
    </row>
    <row r="22" spans="1:7" ht="15" x14ac:dyDescent="0.2">
      <c r="A22" s="112" t="s">
        <v>363</v>
      </c>
      <c r="B22" s="215">
        <v>16812647.079999998</v>
      </c>
      <c r="C22" s="215">
        <v>7666552.5599999996</v>
      </c>
      <c r="D22" s="215">
        <v>24479199.639999997</v>
      </c>
      <c r="E22" s="215">
        <v>10665320.390000001</v>
      </c>
      <c r="F22" s="215">
        <v>10665320.390000001</v>
      </c>
      <c r="G22" s="215">
        <v>13813879.249999996</v>
      </c>
    </row>
    <row r="23" spans="1:7" ht="15" x14ac:dyDescent="0.2">
      <c r="A23" s="112" t="s">
        <v>395</v>
      </c>
      <c r="B23" s="223">
        <v>0</v>
      </c>
      <c r="C23" s="223">
        <v>0</v>
      </c>
      <c r="D23" s="223">
        <v>0</v>
      </c>
      <c r="E23" s="223">
        <v>0</v>
      </c>
      <c r="F23" s="223">
        <v>0</v>
      </c>
      <c r="G23" s="223">
        <v>0</v>
      </c>
    </row>
    <row r="24" spans="1:7" ht="15" x14ac:dyDescent="0.2">
      <c r="A24" s="112" t="s">
        <v>364</v>
      </c>
      <c r="B24" s="223">
        <v>0</v>
      </c>
      <c r="C24" s="223">
        <v>0</v>
      </c>
      <c r="D24" s="223">
        <v>0</v>
      </c>
      <c r="E24" s="223">
        <v>0</v>
      </c>
      <c r="F24" s="223">
        <v>0</v>
      </c>
      <c r="G24" s="223">
        <v>0</v>
      </c>
    </row>
    <row r="25" spans="1:7" ht="15" x14ac:dyDescent="0.2">
      <c r="A25" s="112" t="s">
        <v>365</v>
      </c>
      <c r="B25" s="223">
        <v>0</v>
      </c>
      <c r="C25" s="223">
        <v>0</v>
      </c>
      <c r="D25" s="223">
        <v>0</v>
      </c>
      <c r="E25" s="223">
        <v>0</v>
      </c>
      <c r="F25" s="223">
        <v>0</v>
      </c>
      <c r="G25" s="223">
        <v>0</v>
      </c>
    </row>
    <row r="26" spans="1:7" ht="15" x14ac:dyDescent="0.2">
      <c r="A26" s="110" t="s">
        <v>366</v>
      </c>
      <c r="B26" s="223">
        <v>0</v>
      </c>
      <c r="C26" s="223">
        <v>0</v>
      </c>
      <c r="D26" s="223">
        <v>0</v>
      </c>
      <c r="E26" s="223">
        <v>0</v>
      </c>
      <c r="F26" s="223">
        <v>0</v>
      </c>
      <c r="G26" s="223">
        <v>0</v>
      </c>
    </row>
    <row r="27" spans="1:7" ht="26.25" customHeight="1" x14ac:dyDescent="0.2">
      <c r="A27" s="114" t="s">
        <v>367</v>
      </c>
      <c r="B27" s="223">
        <v>0</v>
      </c>
      <c r="C27" s="223">
        <v>0</v>
      </c>
      <c r="D27" s="223">
        <v>0</v>
      </c>
      <c r="E27" s="223">
        <v>0</v>
      </c>
      <c r="F27" s="223">
        <v>0</v>
      </c>
      <c r="G27" s="223">
        <v>0</v>
      </c>
    </row>
    <row r="28" spans="1:7" ht="15" x14ac:dyDescent="0.2">
      <c r="A28" s="112" t="s">
        <v>368</v>
      </c>
      <c r="B28" s="223">
        <v>0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</row>
    <row r="29" spans="1:7" ht="15" x14ac:dyDescent="0.2">
      <c r="A29" s="112" t="s">
        <v>396</v>
      </c>
      <c r="B29" s="223">
        <v>0</v>
      </c>
      <c r="C29" s="223">
        <v>0</v>
      </c>
      <c r="D29" s="223">
        <v>0</v>
      </c>
      <c r="E29" s="223">
        <v>0</v>
      </c>
      <c r="F29" s="223">
        <v>0</v>
      </c>
      <c r="G29" s="223">
        <v>0</v>
      </c>
    </row>
    <row r="30" spans="1:7" ht="15" x14ac:dyDescent="0.2">
      <c r="A30" s="112" t="s">
        <v>369</v>
      </c>
      <c r="B30" s="223">
        <v>0</v>
      </c>
      <c r="C30" s="223">
        <v>0</v>
      </c>
      <c r="D30" s="223">
        <v>0</v>
      </c>
      <c r="E30" s="223">
        <v>0</v>
      </c>
      <c r="F30" s="223">
        <v>0</v>
      </c>
      <c r="G30" s="223">
        <v>0</v>
      </c>
    </row>
    <row r="31" spans="1:7" ht="15" x14ac:dyDescent="0.2">
      <c r="A31" s="112" t="s">
        <v>370</v>
      </c>
      <c r="B31" s="223">
        <v>0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</row>
    <row r="32" spans="1:7" ht="15" x14ac:dyDescent="0.2">
      <c r="A32" s="112" t="s">
        <v>371</v>
      </c>
      <c r="B32" s="223">
        <v>0</v>
      </c>
      <c r="C32" s="223">
        <v>0</v>
      </c>
      <c r="D32" s="223">
        <v>0</v>
      </c>
      <c r="E32" s="223">
        <v>0</v>
      </c>
      <c r="F32" s="223">
        <v>0</v>
      </c>
      <c r="G32" s="223">
        <v>0</v>
      </c>
    </row>
    <row r="33" spans="1:7" ht="15" x14ac:dyDescent="0.2">
      <c r="A33" s="112" t="s">
        <v>372</v>
      </c>
      <c r="B33" s="223">
        <v>0</v>
      </c>
      <c r="C33" s="223">
        <v>0</v>
      </c>
      <c r="D33" s="223">
        <v>0</v>
      </c>
      <c r="E33" s="223">
        <v>0</v>
      </c>
      <c r="F33" s="223">
        <v>0</v>
      </c>
      <c r="G33" s="223">
        <v>0</v>
      </c>
    </row>
    <row r="34" spans="1:7" ht="15" x14ac:dyDescent="0.2">
      <c r="A34" s="112" t="s">
        <v>373</v>
      </c>
      <c r="B34" s="223">
        <v>0</v>
      </c>
      <c r="C34" s="223">
        <v>0</v>
      </c>
      <c r="D34" s="223">
        <v>0</v>
      </c>
      <c r="E34" s="223">
        <v>0</v>
      </c>
      <c r="F34" s="223">
        <v>0</v>
      </c>
      <c r="G34" s="223">
        <v>0</v>
      </c>
    </row>
    <row r="35" spans="1:7" ht="15" x14ac:dyDescent="0.2">
      <c r="A35" s="112" t="s">
        <v>374</v>
      </c>
      <c r="B35" s="223">
        <v>0</v>
      </c>
      <c r="C35" s="223">
        <v>0</v>
      </c>
      <c r="D35" s="223">
        <v>0</v>
      </c>
      <c r="E35" s="223">
        <v>0</v>
      </c>
      <c r="F35" s="223">
        <v>0</v>
      </c>
      <c r="G35" s="223">
        <v>0</v>
      </c>
    </row>
    <row r="36" spans="1:7" ht="40.5" customHeight="1" x14ac:dyDescent="0.2">
      <c r="A36" s="113" t="s">
        <v>397</v>
      </c>
      <c r="B36" s="223">
        <v>0</v>
      </c>
      <c r="C36" s="223">
        <v>0</v>
      </c>
      <c r="D36" s="223">
        <v>0</v>
      </c>
      <c r="E36" s="223">
        <v>0</v>
      </c>
      <c r="F36" s="223">
        <v>0</v>
      </c>
      <c r="G36" s="223">
        <v>0</v>
      </c>
    </row>
    <row r="37" spans="1:7" ht="30" customHeight="1" x14ac:dyDescent="0.2">
      <c r="A37" s="114" t="s">
        <v>398</v>
      </c>
      <c r="B37" s="223">
        <v>0</v>
      </c>
      <c r="C37" s="223">
        <v>0</v>
      </c>
      <c r="D37" s="223">
        <v>0</v>
      </c>
      <c r="E37" s="223">
        <v>0</v>
      </c>
      <c r="F37" s="223">
        <v>0</v>
      </c>
      <c r="G37" s="223">
        <v>0</v>
      </c>
    </row>
    <row r="38" spans="1:7" ht="30" customHeight="1" x14ac:dyDescent="0.2">
      <c r="A38" s="114" t="s">
        <v>399</v>
      </c>
      <c r="B38" s="223">
        <v>0</v>
      </c>
      <c r="C38" s="223">
        <v>0</v>
      </c>
      <c r="D38" s="223">
        <v>0</v>
      </c>
      <c r="E38" s="223">
        <v>0</v>
      </c>
      <c r="F38" s="223">
        <v>0</v>
      </c>
      <c r="G38" s="223">
        <v>0</v>
      </c>
    </row>
    <row r="39" spans="1:7" ht="27" customHeight="1" x14ac:dyDescent="0.2">
      <c r="A39" s="114" t="s">
        <v>376</v>
      </c>
      <c r="B39" s="223">
        <v>0</v>
      </c>
      <c r="C39" s="223">
        <v>0</v>
      </c>
      <c r="D39" s="223">
        <v>0</v>
      </c>
      <c r="E39" s="223">
        <v>0</v>
      </c>
      <c r="F39" s="223">
        <v>0</v>
      </c>
      <c r="G39" s="223">
        <v>0</v>
      </c>
    </row>
    <row r="40" spans="1:7" ht="27" customHeight="1" x14ac:dyDescent="0.2">
      <c r="A40" s="114" t="s">
        <v>377</v>
      </c>
      <c r="B40" s="223">
        <v>0</v>
      </c>
      <c r="C40" s="223">
        <v>0</v>
      </c>
      <c r="D40" s="223">
        <v>0</v>
      </c>
      <c r="E40" s="223">
        <v>0</v>
      </c>
      <c r="F40" s="223">
        <v>0</v>
      </c>
      <c r="G40" s="223">
        <v>0</v>
      </c>
    </row>
    <row r="41" spans="1:7" ht="15" x14ac:dyDescent="0.2">
      <c r="A41" s="114"/>
      <c r="B41" s="223"/>
      <c r="C41" s="223"/>
      <c r="D41" s="223"/>
      <c r="E41" s="223"/>
      <c r="F41" s="223"/>
      <c r="G41" s="223"/>
    </row>
    <row r="42" spans="1:7" ht="15" x14ac:dyDescent="0.2">
      <c r="A42" s="105" t="s">
        <v>400</v>
      </c>
      <c r="B42" s="224">
        <v>0</v>
      </c>
      <c r="C42" s="224">
        <v>0</v>
      </c>
      <c r="D42" s="224">
        <v>0</v>
      </c>
      <c r="E42" s="224">
        <v>0</v>
      </c>
      <c r="F42" s="224">
        <v>0</v>
      </c>
      <c r="G42" s="224">
        <v>0</v>
      </c>
    </row>
    <row r="43" spans="1:7" ht="15" x14ac:dyDescent="0.2">
      <c r="A43" s="110" t="s">
        <v>401</v>
      </c>
      <c r="B43" s="223">
        <v>0</v>
      </c>
      <c r="C43" s="223">
        <v>0</v>
      </c>
      <c r="D43" s="223">
        <v>0</v>
      </c>
      <c r="E43" s="223">
        <v>0</v>
      </c>
      <c r="F43" s="223">
        <v>0</v>
      </c>
      <c r="G43" s="223">
        <v>0</v>
      </c>
    </row>
    <row r="44" spans="1:7" ht="34.5" customHeight="1" x14ac:dyDescent="0.2">
      <c r="A44" s="114" t="s">
        <v>352</v>
      </c>
      <c r="B44" s="223">
        <v>0</v>
      </c>
      <c r="C44" s="223">
        <v>0</v>
      </c>
      <c r="D44" s="223">
        <v>0</v>
      </c>
      <c r="E44" s="223">
        <v>0</v>
      </c>
      <c r="F44" s="223">
        <v>0</v>
      </c>
      <c r="G44" s="223">
        <v>0</v>
      </c>
    </row>
    <row r="45" spans="1:7" ht="24.75" customHeight="1" x14ac:dyDescent="0.2">
      <c r="A45" s="114" t="s">
        <v>353</v>
      </c>
      <c r="B45" s="223">
        <v>0</v>
      </c>
      <c r="C45" s="223">
        <v>0</v>
      </c>
      <c r="D45" s="223">
        <v>0</v>
      </c>
      <c r="E45" s="223">
        <v>0</v>
      </c>
      <c r="F45" s="223">
        <v>0</v>
      </c>
      <c r="G45" s="223">
        <v>0</v>
      </c>
    </row>
    <row r="46" spans="1:7" ht="24.75" customHeight="1" x14ac:dyDescent="0.2">
      <c r="A46" s="114" t="s">
        <v>354</v>
      </c>
      <c r="B46" s="223">
        <v>0</v>
      </c>
      <c r="C46" s="223">
        <v>0</v>
      </c>
      <c r="D46" s="223">
        <v>0</v>
      </c>
      <c r="E46" s="223">
        <v>0</v>
      </c>
      <c r="F46" s="223">
        <v>0</v>
      </c>
      <c r="G46" s="223">
        <v>0</v>
      </c>
    </row>
    <row r="47" spans="1:7" ht="23.25" customHeight="1" x14ac:dyDescent="0.2">
      <c r="A47" s="114" t="s">
        <v>355</v>
      </c>
      <c r="B47" s="223">
        <v>0</v>
      </c>
      <c r="C47" s="223">
        <v>0</v>
      </c>
      <c r="D47" s="223">
        <v>0</v>
      </c>
      <c r="E47" s="223">
        <v>0</v>
      </c>
      <c r="F47" s="223">
        <v>0</v>
      </c>
      <c r="G47" s="223">
        <v>0</v>
      </c>
    </row>
    <row r="48" spans="1:7" ht="18.75" customHeight="1" x14ac:dyDescent="0.2">
      <c r="A48" s="114" t="s">
        <v>356</v>
      </c>
      <c r="B48" s="223">
        <v>0</v>
      </c>
      <c r="C48" s="223">
        <v>0</v>
      </c>
      <c r="D48" s="223">
        <v>0</v>
      </c>
      <c r="E48" s="223">
        <v>0</v>
      </c>
      <c r="F48" s="223">
        <v>0</v>
      </c>
      <c r="G48" s="223">
        <v>0</v>
      </c>
    </row>
    <row r="49" spans="1:7" ht="14.25" customHeight="1" x14ac:dyDescent="0.2">
      <c r="A49" s="114" t="s">
        <v>357</v>
      </c>
      <c r="B49" s="223">
        <v>0</v>
      </c>
      <c r="C49" s="223">
        <v>0</v>
      </c>
      <c r="D49" s="223">
        <v>0</v>
      </c>
      <c r="E49" s="223">
        <v>0</v>
      </c>
      <c r="F49" s="223">
        <v>0</v>
      </c>
      <c r="G49" s="223">
        <v>0</v>
      </c>
    </row>
    <row r="50" spans="1:7" ht="34.5" customHeight="1" x14ac:dyDescent="0.2">
      <c r="A50" s="114" t="s">
        <v>358</v>
      </c>
      <c r="B50" s="223">
        <v>0</v>
      </c>
      <c r="C50" s="223">
        <v>0</v>
      </c>
      <c r="D50" s="223">
        <v>0</v>
      </c>
      <c r="E50" s="223">
        <v>0</v>
      </c>
      <c r="F50" s="223">
        <v>0</v>
      </c>
      <c r="G50" s="223">
        <v>0</v>
      </c>
    </row>
    <row r="51" spans="1:7" ht="22.5" customHeight="1" x14ac:dyDescent="0.2">
      <c r="A51" s="114" t="s">
        <v>359</v>
      </c>
      <c r="B51" s="223">
        <v>0</v>
      </c>
      <c r="C51" s="223">
        <v>0</v>
      </c>
      <c r="D51" s="223">
        <v>0</v>
      </c>
      <c r="E51" s="223">
        <v>0</v>
      </c>
      <c r="F51" s="223">
        <v>0</v>
      </c>
      <c r="G51" s="223">
        <v>0</v>
      </c>
    </row>
    <row r="52" spans="1:7" ht="15" x14ac:dyDescent="0.2">
      <c r="A52" s="110" t="s">
        <v>360</v>
      </c>
      <c r="B52" s="223">
        <v>0</v>
      </c>
      <c r="C52" s="223">
        <v>0</v>
      </c>
      <c r="D52" s="223">
        <v>0</v>
      </c>
      <c r="E52" s="223">
        <v>0</v>
      </c>
      <c r="F52" s="223">
        <v>0</v>
      </c>
      <c r="G52" s="223">
        <v>0</v>
      </c>
    </row>
    <row r="53" spans="1:7" ht="19.5" customHeight="1" x14ac:dyDescent="0.2">
      <c r="A53" s="114" t="s">
        <v>394</v>
      </c>
      <c r="B53" s="223">
        <v>0</v>
      </c>
      <c r="C53" s="223">
        <v>0</v>
      </c>
      <c r="D53" s="223">
        <v>0</v>
      </c>
      <c r="E53" s="223">
        <v>0</v>
      </c>
      <c r="F53" s="223">
        <v>0</v>
      </c>
      <c r="G53" s="223">
        <v>0</v>
      </c>
    </row>
    <row r="54" spans="1:7" ht="27.75" customHeight="1" x14ac:dyDescent="0.2">
      <c r="A54" s="114" t="s">
        <v>361</v>
      </c>
      <c r="B54" s="223">
        <v>0</v>
      </c>
      <c r="C54" s="223">
        <v>0</v>
      </c>
      <c r="D54" s="223">
        <v>0</v>
      </c>
      <c r="E54" s="223">
        <v>0</v>
      </c>
      <c r="F54" s="223">
        <v>0</v>
      </c>
      <c r="G54" s="223">
        <v>0</v>
      </c>
    </row>
    <row r="55" spans="1:7" ht="22.5" customHeight="1" x14ac:dyDescent="0.2">
      <c r="A55" s="114" t="s">
        <v>362</v>
      </c>
      <c r="B55" s="223">
        <v>0</v>
      </c>
      <c r="C55" s="223">
        <v>0</v>
      </c>
      <c r="D55" s="223">
        <v>0</v>
      </c>
      <c r="E55" s="223">
        <v>0</v>
      </c>
      <c r="F55" s="223">
        <v>0</v>
      </c>
      <c r="G55" s="223">
        <v>0</v>
      </c>
    </row>
    <row r="56" spans="1:7" ht="16.5" customHeight="1" x14ac:dyDescent="0.25">
      <c r="A56" s="109" t="s">
        <v>363</v>
      </c>
      <c r="B56" s="223">
        <v>0</v>
      </c>
      <c r="C56" s="223">
        <v>0</v>
      </c>
      <c r="D56" s="223">
        <v>0</v>
      </c>
      <c r="E56" s="223">
        <v>0</v>
      </c>
      <c r="F56" s="223">
        <v>0</v>
      </c>
      <c r="G56" s="223">
        <v>0</v>
      </c>
    </row>
    <row r="57" spans="1:7" ht="22.5" customHeight="1" x14ac:dyDescent="0.2">
      <c r="A57" s="114" t="s">
        <v>395</v>
      </c>
      <c r="B57" s="223">
        <v>0</v>
      </c>
      <c r="C57" s="223">
        <v>0</v>
      </c>
      <c r="D57" s="223">
        <v>0</v>
      </c>
      <c r="E57" s="223">
        <v>0</v>
      </c>
      <c r="F57" s="223">
        <v>0</v>
      </c>
      <c r="G57" s="223">
        <v>0</v>
      </c>
    </row>
    <row r="58" spans="1:7" ht="20.25" customHeight="1" x14ac:dyDescent="0.2">
      <c r="A58" s="114" t="s">
        <v>364</v>
      </c>
      <c r="B58" s="223">
        <v>0</v>
      </c>
      <c r="C58" s="223">
        <v>0</v>
      </c>
      <c r="D58" s="223">
        <v>0</v>
      </c>
      <c r="E58" s="223">
        <v>0</v>
      </c>
      <c r="F58" s="223">
        <v>0</v>
      </c>
      <c r="G58" s="223">
        <v>0</v>
      </c>
    </row>
    <row r="59" spans="1:7" ht="24.75" customHeight="1" x14ac:dyDescent="0.2">
      <c r="A59" s="114" t="s">
        <v>365</v>
      </c>
      <c r="B59" s="223">
        <v>0</v>
      </c>
      <c r="C59" s="223">
        <v>0</v>
      </c>
      <c r="D59" s="223">
        <v>0</v>
      </c>
      <c r="E59" s="223">
        <v>0</v>
      </c>
      <c r="F59" s="223">
        <v>0</v>
      </c>
      <c r="G59" s="223">
        <v>0</v>
      </c>
    </row>
    <row r="60" spans="1:7" ht="15" x14ac:dyDescent="0.2">
      <c r="A60" s="110" t="s">
        <v>366</v>
      </c>
      <c r="B60" s="223">
        <v>0</v>
      </c>
      <c r="C60" s="223">
        <v>0</v>
      </c>
      <c r="D60" s="223">
        <v>0</v>
      </c>
      <c r="E60" s="223">
        <v>0</v>
      </c>
      <c r="F60" s="223">
        <v>0</v>
      </c>
      <c r="G60" s="223">
        <v>0</v>
      </c>
    </row>
    <row r="61" spans="1:7" ht="15" customHeight="1" x14ac:dyDescent="0.2">
      <c r="A61" s="114" t="s">
        <v>367</v>
      </c>
      <c r="B61" s="223">
        <v>0</v>
      </c>
      <c r="C61" s="223">
        <v>0</v>
      </c>
      <c r="D61" s="223">
        <v>0</v>
      </c>
      <c r="E61" s="223">
        <v>0</v>
      </c>
      <c r="F61" s="223">
        <v>0</v>
      </c>
      <c r="G61" s="223">
        <v>0</v>
      </c>
    </row>
    <row r="62" spans="1:7" ht="14.25" customHeight="1" x14ac:dyDescent="0.2">
      <c r="A62" s="114" t="s">
        <v>368</v>
      </c>
      <c r="B62" s="223">
        <v>0</v>
      </c>
      <c r="C62" s="223">
        <v>0</v>
      </c>
      <c r="D62" s="223">
        <v>0</v>
      </c>
      <c r="E62" s="223">
        <v>0</v>
      </c>
      <c r="F62" s="223">
        <v>0</v>
      </c>
      <c r="G62" s="223">
        <v>0</v>
      </c>
    </row>
    <row r="63" spans="1:7" ht="27.75" customHeight="1" x14ac:dyDescent="0.2">
      <c r="A63" s="114" t="s">
        <v>396</v>
      </c>
      <c r="B63" s="223">
        <v>0</v>
      </c>
      <c r="C63" s="223">
        <v>0</v>
      </c>
      <c r="D63" s="223">
        <v>0</v>
      </c>
      <c r="E63" s="223">
        <v>0</v>
      </c>
      <c r="F63" s="223">
        <v>0</v>
      </c>
      <c r="G63" s="223">
        <v>0</v>
      </c>
    </row>
    <row r="64" spans="1:7" ht="24" customHeight="1" x14ac:dyDescent="0.2">
      <c r="A64" s="114" t="s">
        <v>369</v>
      </c>
      <c r="B64" s="223">
        <v>0</v>
      </c>
      <c r="C64" s="223">
        <v>0</v>
      </c>
      <c r="D64" s="223">
        <v>0</v>
      </c>
      <c r="E64" s="223">
        <v>0</v>
      </c>
      <c r="F64" s="223">
        <v>0</v>
      </c>
      <c r="G64" s="223">
        <v>0</v>
      </c>
    </row>
    <row r="65" spans="1:7" ht="23.25" customHeight="1" x14ac:dyDescent="0.2">
      <c r="A65" s="114" t="s">
        <v>370</v>
      </c>
      <c r="B65" s="223">
        <v>0</v>
      </c>
      <c r="C65" s="223">
        <v>0</v>
      </c>
      <c r="D65" s="223">
        <v>0</v>
      </c>
      <c r="E65" s="223">
        <v>0</v>
      </c>
      <c r="F65" s="223">
        <v>0</v>
      </c>
      <c r="G65" s="223">
        <v>0</v>
      </c>
    </row>
    <row r="66" spans="1:7" ht="21" customHeight="1" x14ac:dyDescent="0.2">
      <c r="A66" s="114" t="s">
        <v>371</v>
      </c>
      <c r="B66" s="223">
        <v>0</v>
      </c>
      <c r="C66" s="223">
        <v>0</v>
      </c>
      <c r="D66" s="223">
        <v>0</v>
      </c>
      <c r="E66" s="223">
        <v>0</v>
      </c>
      <c r="F66" s="223">
        <v>0</v>
      </c>
      <c r="G66" s="223">
        <v>0</v>
      </c>
    </row>
    <row r="67" spans="1:7" ht="23.25" customHeight="1" x14ac:dyDescent="0.2">
      <c r="A67" s="114" t="s">
        <v>372</v>
      </c>
      <c r="B67" s="223">
        <v>0</v>
      </c>
      <c r="C67" s="223">
        <v>0</v>
      </c>
      <c r="D67" s="223">
        <v>0</v>
      </c>
      <c r="E67" s="223">
        <v>0</v>
      </c>
      <c r="F67" s="223">
        <v>0</v>
      </c>
      <c r="G67" s="223">
        <v>0</v>
      </c>
    </row>
    <row r="68" spans="1:7" ht="23.25" customHeight="1" x14ac:dyDescent="0.2">
      <c r="A68" s="114" t="s">
        <v>373</v>
      </c>
      <c r="B68" s="223">
        <v>0</v>
      </c>
      <c r="C68" s="223">
        <v>0</v>
      </c>
      <c r="D68" s="223">
        <v>0</v>
      </c>
      <c r="E68" s="223">
        <v>0</v>
      </c>
      <c r="F68" s="223">
        <v>0</v>
      </c>
      <c r="G68" s="223">
        <v>0</v>
      </c>
    </row>
    <row r="69" spans="1:7" ht="29.25" customHeight="1" x14ac:dyDescent="0.2">
      <c r="A69" s="114" t="s">
        <v>374</v>
      </c>
      <c r="B69" s="223">
        <v>0</v>
      </c>
      <c r="C69" s="223">
        <v>0</v>
      </c>
      <c r="D69" s="223">
        <v>0</v>
      </c>
      <c r="E69" s="223">
        <v>0</v>
      </c>
      <c r="F69" s="223">
        <v>0</v>
      </c>
      <c r="G69" s="223">
        <v>0</v>
      </c>
    </row>
    <row r="70" spans="1:7" ht="29.25" customHeight="1" x14ac:dyDescent="0.2">
      <c r="A70" s="113" t="s">
        <v>375</v>
      </c>
      <c r="B70" s="225">
        <v>0</v>
      </c>
      <c r="C70" s="225">
        <v>0</v>
      </c>
      <c r="D70" s="225">
        <v>0</v>
      </c>
      <c r="E70" s="225">
        <v>0</v>
      </c>
      <c r="F70" s="225">
        <v>0</v>
      </c>
      <c r="G70" s="225">
        <v>0</v>
      </c>
    </row>
    <row r="71" spans="1:7" ht="39.75" customHeight="1" x14ac:dyDescent="0.2">
      <c r="A71" s="114" t="s">
        <v>398</v>
      </c>
      <c r="B71" s="223">
        <v>0</v>
      </c>
      <c r="C71" s="223">
        <v>0</v>
      </c>
      <c r="D71" s="223">
        <v>0</v>
      </c>
      <c r="E71" s="223">
        <v>0</v>
      </c>
      <c r="F71" s="223">
        <v>0</v>
      </c>
      <c r="G71" s="223">
        <v>0</v>
      </c>
    </row>
    <row r="72" spans="1:7" ht="20.25" customHeight="1" x14ac:dyDescent="0.2">
      <c r="A72" s="114" t="s">
        <v>399</v>
      </c>
      <c r="B72" s="223">
        <v>0</v>
      </c>
      <c r="C72" s="223">
        <v>0</v>
      </c>
      <c r="D72" s="223">
        <v>0</v>
      </c>
      <c r="E72" s="223">
        <v>0</v>
      </c>
      <c r="F72" s="223">
        <v>0</v>
      </c>
      <c r="G72" s="223">
        <v>0</v>
      </c>
    </row>
    <row r="73" spans="1:7" ht="33.75" customHeight="1" x14ac:dyDescent="0.2">
      <c r="A73" s="114" t="s">
        <v>376</v>
      </c>
      <c r="B73" s="223">
        <v>0</v>
      </c>
      <c r="C73" s="223">
        <v>0</v>
      </c>
      <c r="D73" s="223">
        <v>0</v>
      </c>
      <c r="E73" s="223">
        <v>0</v>
      </c>
      <c r="F73" s="223">
        <v>0</v>
      </c>
      <c r="G73" s="223">
        <v>0</v>
      </c>
    </row>
    <row r="74" spans="1:7" ht="18.75" customHeight="1" x14ac:dyDescent="0.2">
      <c r="A74" s="114" t="s">
        <v>377</v>
      </c>
      <c r="B74" s="223">
        <v>0</v>
      </c>
      <c r="C74" s="223">
        <v>0</v>
      </c>
      <c r="D74" s="223">
        <v>0</v>
      </c>
      <c r="E74" s="223">
        <v>0</v>
      </c>
      <c r="F74" s="223">
        <v>0</v>
      </c>
      <c r="G74" s="223">
        <v>0</v>
      </c>
    </row>
    <row r="75" spans="1:7" ht="15" x14ac:dyDescent="0.2">
      <c r="A75" s="111"/>
      <c r="B75" s="226"/>
      <c r="C75" s="226"/>
      <c r="D75" s="226"/>
      <c r="E75" s="226"/>
      <c r="F75" s="226"/>
      <c r="G75" s="226"/>
    </row>
    <row r="76" spans="1:7" ht="15" x14ac:dyDescent="0.2">
      <c r="A76" s="105" t="s">
        <v>349</v>
      </c>
      <c r="B76" s="219">
        <v>16812647.079999998</v>
      </c>
      <c r="C76" s="219">
        <v>7666552.5599999996</v>
      </c>
      <c r="D76" s="219">
        <v>24479199.639999997</v>
      </c>
      <c r="E76" s="219">
        <v>10665320.390000001</v>
      </c>
      <c r="F76" s="219">
        <v>10665320.390000001</v>
      </c>
      <c r="G76" s="219">
        <v>13813879.249999996</v>
      </c>
    </row>
    <row r="77" spans="1:7" ht="15" x14ac:dyDescent="0.25">
      <c r="A77" s="103"/>
      <c r="B77" s="115"/>
      <c r="C77" s="115"/>
      <c r="D77" s="115"/>
      <c r="E77" s="115"/>
      <c r="F77" s="115"/>
      <c r="G77" s="115"/>
    </row>
    <row r="78" spans="1:7" x14ac:dyDescent="0.2">
      <c r="A78" s="9" t="s">
        <v>428</v>
      </c>
    </row>
  </sheetData>
  <protectedRanges>
    <protectedRange sqref="A78" name="Rango1_1"/>
  </protectedRanges>
  <mergeCells count="8">
    <mergeCell ref="B6:F6"/>
    <mergeCell ref="G6:G7"/>
    <mergeCell ref="A6:A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Hoja1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 ROCIO</cp:lastModifiedBy>
  <cp:lastPrinted>2021-10-06T17:27:23Z</cp:lastPrinted>
  <dcterms:created xsi:type="dcterms:W3CDTF">2017-01-11T17:17:46Z</dcterms:created>
  <dcterms:modified xsi:type="dcterms:W3CDTF">2024-07-23T21:19:45Z</dcterms:modified>
</cp:coreProperties>
</file>