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\Desktop\M13D_2402\Terminados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EAA!$A$1:$F$41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E12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<sst xmlns="http://schemas.openxmlformats.org/spreadsheetml/2006/main" count="27" uniqueCount="27">
  <si>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</si>
  <si>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</si>
  <si>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</si>
  <si>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</si>
  <si>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</si>
  <si>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</si>
  <si>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</si>
  <si>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</si>
  <si>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</si>
  <si>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</si>
  <si>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</si>
  <si>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</si>
  <si>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</si>
  <si>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</si>
  <si>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</si>
  <si>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</si>
  <si>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</si>
  <si>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</si>
  <si>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</si>
  <si>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</si>
  <si>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</si>
  <si>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</si>
  <si>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</si>
  <si>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</si>
  <si>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</si>
  <si>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</si>
  <si>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 Guanajuato, Gto.
Estado Analítico del Activo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</si>
</sst>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1" fillId="0" borderId="0" xfId="8" applyAlignment="1" applyProtection="1">
      <alignment horizontal="left" vertical="top" indent="1"/>
      <protection locked="0"/>
    </xf>
    <xf numFmtId="0" fontId="2" fillId="0" borderId="5" xfId="8" applyFont="1" applyFill="1" applyBorder="1" applyAlignment="1">
      <alignment horizontal="left" vertical="top" indent="1"/>
    </xf>
    <xf numFmtId="0" fontId="2" fillId="0" borderId="8" xfId="8" applyFont="1" applyFill="1" applyBorder="1" applyAlignment="1">
      <alignment horizontal="left" vertical="top" indent="2"/>
    </xf>
    <xf numFmtId="0" fontId="3" fillId="0" borderId="8" xfId="8" applyFont="1" applyFill="1" applyBorder="1" applyAlignment="1">
      <alignment horizontal="left" vertical="top" indent="2"/>
    </xf>
    <xf numFmtId="0" fontId="3" fillId="0" borderId="11" xfId="8" applyFont="1" applyFill="1" applyBorder="1" applyAlignment="1">
      <alignment horizontal="left" vertical="top" indent="2"/>
    </xf>
    <xf numFmtId="4" fontId="2" fillId="0" borderId="6" xfId="8" applyNumberFormat="1" applyFont="1" applyFill="1" applyBorder="1" applyAlignment="1" applyProtection="1">
      <alignment vertical="top" wrapText="1"/>
      <protection locked="0"/>
    </xf>
    <xf numFmtId="4" fontId="2" fillId="0" borderId="7" xfId="8" applyNumberFormat="1" applyFont="1" applyFill="1" applyBorder="1" applyAlignment="1" applyProtection="1">
      <alignment vertical="top" wrapText="1"/>
      <protection locked="0"/>
    </xf>
    <xf numFmtId="4" fontId="2" fillId="0" borderId="9" xfId="8" applyNumberFormat="1" applyFont="1" applyFill="1" applyBorder="1" applyAlignment="1" applyProtection="1">
      <alignment vertical="top" wrapText="1"/>
      <protection locked="0"/>
    </xf>
    <xf numFmtId="4" fontId="2" fillId="0" borderId="10" xfId="8" applyNumberFormat="1" applyFont="1" applyFill="1" applyBorder="1" applyAlignment="1" applyProtection="1">
      <alignment vertical="top" wrapText="1"/>
      <protection locked="0"/>
    </xf>
    <xf numFmtId="4" fontId="3" fillId="0" borderId="9" xfId="8" applyNumberFormat="1" applyFont="1" applyFill="1" applyBorder="1" applyAlignment="1" applyProtection="1">
      <alignment vertical="top" wrapText="1"/>
      <protection locked="0"/>
    </xf>
    <xf numFmtId="4" fontId="3" fillId="0" borderId="10" xfId="8" applyNumberFormat="1" applyFont="1" applyFill="1" applyBorder="1" applyAlignment="1" applyProtection="1">
      <alignment vertical="top" wrapText="1"/>
      <protection locked="0"/>
    </xf>
    <xf numFmtId="4" fontId="3" fillId="0" borderId="9" xfId="8" applyNumberFormat="1" applyFont="1" applyFill="1" applyBorder="1" applyAlignment="1" applyProtection="1">
      <alignment wrapText="1"/>
      <protection locked="0"/>
    </xf>
    <xf numFmtId="4" fontId="3" fillId="0" borderId="10" xfId="8" applyNumberFormat="1" applyFont="1" applyFill="1" applyBorder="1" applyAlignment="1" applyProtection="1">
      <alignment wrapText="1"/>
      <protection locked="0"/>
    </xf>
    <xf numFmtId="4" fontId="3" fillId="0" borderId="12" xfId="8" applyNumberFormat="1" applyFont="1" applyFill="1" applyBorder="1" applyAlignment="1" applyProtection="1">
      <alignment vertical="top" wrapText="1"/>
      <protection locked="0"/>
    </xf>
    <xf numFmtId="4" fontId="3" fillId="0" borderId="13" xfId="8" applyNumberFormat="1" applyFont="1" applyFill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1786558</xdr:colOff>
      <xdr:row>36</xdr:row>
      <xdr:rowOff>34235</xdr:rowOff>
    </xdr:from>
    <xdr:to>
      <xdr:col>4</xdr:col>
      <xdr:colOff>218221</xdr:colOff>
      <xdr:row>41</xdr:row>
      <xdr:rowOff>44332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6558" y="5571435"/>
          <a:ext cx="4826113" cy="645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tabSelected="1" zoomScale="115" zoomScaleNormal="115" zoomScaleSheetLayoutView="100" workbookViewId="0">
      <selection activeCell="H3" sqref="H3"/>
    </sheetView>
  </sheetViews>
  <sheetFormatPr baseColWidth="10" defaultColWidth="12" defaultRowHeight="10" x14ac:dyDescent="0.2"/>
  <cols>
    <col min="1" max="1" width="52.5546875" style="1" customWidth="1"/>
    <col min="2" max="6" width="19.77734375" style="1" customWidth="1"/>
    <col min="7" max="16384" width="12" style="1"/>
  </cols>
  <sheetData>
    <row r="1" spans="1:6" ht="45" customHeight="1" x14ac:dyDescent="0.2">
      <c r="A1" s="19" t="s">
        <v>26</v>
      </c>
      <c r="B1" s="20"/>
      <c r="C1" s="20"/>
      <c r="D1" s="20"/>
      <c r="E1" s="20"/>
      <c r="F1" s="21"/>
    </row>
    <row r="2" spans="1:6" ht="10.5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ht="12" customHeight="1" x14ac:dyDescent="0.2">
      <c r="A3" s="5" t="s">
        <v>0</v>
      </c>
      <c r="B3" s="9">
        <f>B4+B12</f>
        <v>17945721.350000001</v>
      </c>
      <c r="C3" s="9">
        <f t="shared" ref="C3:F3" si="0">C4+C12</f>
        <v>43371023.32</v>
      </c>
      <c r="D3" s="9">
        <f t="shared" si="0"/>
        <v>36492651.350000001</v>
      </c>
      <c r="E3" s="9">
        <f t="shared" si="0"/>
        <v>24824093.32</v>
      </c>
      <c r="F3" s="10">
        <f t="shared" si="0"/>
        <v>6878371.9699999988</v>
      </c>
    </row>
    <row r="4" spans="1:6" ht="12" customHeight="1" x14ac:dyDescent="0.2">
      <c r="A4" s="6" t="s">
        <v>4</v>
      </c>
      <c r="B4" s="11">
        <f>SUM(B5:B11)</f>
        <v>10896211.35</v>
      </c>
      <c r="C4" s="11">
        <f>SUM(C5:C11)</f>
        <v>42074423.25</v>
      </c>
      <c r="D4" s="11">
        <f>SUM(D5:D11)</f>
        <v>36065921.140000001</v>
      </c>
      <c r="E4" s="11">
        <f>SUM(E5:E11)</f>
        <v>16904713.460000001</v>
      </c>
      <c r="F4" s="12">
        <f>SUM(F5:F11)</f>
        <v>6008502.1099999994</v>
      </c>
    </row>
    <row r="5" spans="1:6" ht="12" customHeight="1" x14ac:dyDescent="0.2">
      <c r="A5" s="7" t="s">
        <v>5</v>
      </c>
      <c r="B5" s="13">
        <v>10552333.48</v>
      </c>
      <c r="C5" s="13">
        <v>21226537.699999999</v>
      </c>
      <c r="D5" s="13">
        <v>15192402.01</v>
      </c>
      <c r="E5" s="13">
        <f>B5+C5-D5</f>
        <v>16586469.17</v>
      </c>
      <c r="F5" s="14">
        <f t="shared" ref="F5:F11" si="1">E5-B5</f>
        <v>6034135.6899999995</v>
      </c>
    </row>
    <row r="6" spans="1:6" ht="12" customHeight="1" x14ac:dyDescent="0.2">
      <c r="A6" s="7" t="s">
        <v>6</v>
      </c>
      <c r="B6" s="13">
        <v>73992.78</v>
      </c>
      <c r="C6" s="13">
        <v>20092645.739999998</v>
      </c>
      <c r="D6" s="13">
        <v>20037138.52</v>
      </c>
      <c r="E6" s="13">
        <f t="shared" ref="E6:E11" si="2">B6+C6-D6</f>
        <v>129500</v>
      </c>
      <c r="F6" s="14">
        <f t="shared" si="1"/>
        <v>55507.22</v>
      </c>
    </row>
    <row r="7" spans="1:6" ht="12" customHeight="1" x14ac:dyDescent="0.2">
      <c r="A7" s="7" t="s">
        <v>7</v>
      </c>
      <c r="B7" s="13">
        <v>0</v>
      </c>
      <c r="C7" s="13">
        <v>0</v>
      </c>
      <c r="D7" s="13">
        <v>0</v>
      </c>
      <c r="E7" s="13">
        <f t="shared" si="2"/>
        <v>0</v>
      </c>
      <c r="F7" s="14">
        <f t="shared" si="1"/>
        <v>0</v>
      </c>
    </row>
    <row r="8" spans="1:6" ht="12" customHeight="1" x14ac:dyDescent="0.2">
      <c r="A8" s="7" t="s">
        <v>1</v>
      </c>
      <c r="B8" s="13">
        <v>269885.09000000003</v>
      </c>
      <c r="C8" s="13">
        <v>560803.81000000006</v>
      </c>
      <c r="D8" s="13">
        <v>641944.61</v>
      </c>
      <c r="E8" s="13">
        <f t="shared" si="2"/>
        <v>188744.29000000015</v>
      </c>
      <c r="F8" s="14">
        <f t="shared" si="1"/>
        <v>-81140.799999999872</v>
      </c>
    </row>
    <row r="9" spans="1:6" ht="12" customHeight="1" x14ac:dyDescent="0.2">
      <c r="A9" s="7" t="s">
        <v>2</v>
      </c>
      <c r="B9" s="13">
        <v>0</v>
      </c>
      <c r="C9" s="13">
        <v>194436</v>
      </c>
      <c r="D9" s="13">
        <v>194436</v>
      </c>
      <c r="E9" s="13">
        <f t="shared" si="2"/>
        <v>0</v>
      </c>
      <c r="F9" s="14">
        <f t="shared" si="1"/>
        <v>0</v>
      </c>
    </row>
    <row r="10" spans="1:6" ht="12" customHeight="1" x14ac:dyDescent="0.2">
      <c r="A10" s="7" t="s">
        <v>8</v>
      </c>
      <c r="B10" s="13">
        <v>0</v>
      </c>
      <c r="C10" s="13">
        <v>0</v>
      </c>
      <c r="D10" s="13">
        <v>0</v>
      </c>
      <c r="E10" s="13">
        <f t="shared" si="2"/>
        <v>0</v>
      </c>
      <c r="F10" s="14">
        <f t="shared" si="1"/>
        <v>0</v>
      </c>
    </row>
    <row r="11" spans="1:6" ht="12" customHeight="1" x14ac:dyDescent="0.2">
      <c r="A11" s="7" t="s">
        <v>9</v>
      </c>
      <c r="B11" s="13">
        <v>0</v>
      </c>
      <c r="C11" s="13">
        <v>0</v>
      </c>
      <c r="D11" s="13">
        <v>0</v>
      </c>
      <c r="E11" s="13">
        <f t="shared" si="2"/>
        <v>0</v>
      </c>
      <c r="F11" s="14">
        <f t="shared" si="1"/>
        <v>0</v>
      </c>
    </row>
    <row r="12" spans="1:6" ht="12" customHeight="1" x14ac:dyDescent="0.2">
      <c r="A12" s="6" t="s">
        <v>10</v>
      </c>
      <c r="B12" s="11">
        <f>SUM(B13:B21)</f>
        <v>7049510</v>
      </c>
      <c r="C12" s="11">
        <f>SUM(C13:C21)</f>
        <v>1296600.07</v>
      </c>
      <c r="D12" s="11">
        <f>SUM(D13:D21)</f>
        <v>426730.21</v>
      </c>
      <c r="E12" s="11">
        <f>SUM(E13:E21)</f>
        <v>7919379.8599999994</v>
      </c>
      <c r="F12" s="12">
        <f>SUM(F13:F21)</f>
        <v>869869.85999999987</v>
      </c>
    </row>
    <row r="13" spans="1:6" ht="12" customHeight="1" x14ac:dyDescent="0.2">
      <c r="A13" s="7" t="s">
        <v>11</v>
      </c>
      <c r="B13" s="13">
        <v>0</v>
      </c>
      <c r="C13" s="13">
        <v>0</v>
      </c>
      <c r="D13" s="13">
        <v>0</v>
      </c>
      <c r="E13" s="13">
        <f>B13+C13-D13</f>
        <v>0</v>
      </c>
      <c r="F13" s="14">
        <f t="shared" ref="F13:F21" si="3">E13-B13</f>
        <v>0</v>
      </c>
    </row>
    <row r="14" spans="1:6" ht="12" customHeight="1" x14ac:dyDescent="0.2">
      <c r="A14" s="7" t="s">
        <v>12</v>
      </c>
      <c r="B14" s="15">
        <v>0</v>
      </c>
      <c r="C14" s="15">
        <v>0</v>
      </c>
      <c r="D14" s="15">
        <v>0</v>
      </c>
      <c r="E14" s="15">
        <f t="shared" ref="E14:E21" si="4">B14+C14-D14</f>
        <v>0</v>
      </c>
      <c r="F14" s="16">
        <f t="shared" si="3"/>
        <v>0</v>
      </c>
    </row>
    <row r="15" spans="1:6" ht="12" customHeight="1" x14ac:dyDescent="0.2">
      <c r="A15" s="7" t="s">
        <v>13</v>
      </c>
      <c r="B15" s="15">
        <v>6123718.7999999998</v>
      </c>
      <c r="C15" s="15">
        <v>0</v>
      </c>
      <c r="D15" s="15">
        <v>0</v>
      </c>
      <c r="E15" s="15">
        <f t="shared" si="4"/>
        <v>6123718.7999999998</v>
      </c>
      <c r="F15" s="16">
        <f t="shared" si="3"/>
        <v>0</v>
      </c>
    </row>
    <row r="16" spans="1:6" ht="12" customHeight="1" x14ac:dyDescent="0.2">
      <c r="A16" s="7" t="s">
        <v>14</v>
      </c>
      <c r="B16" s="13">
        <v>4825497.7699999996</v>
      </c>
      <c r="C16" s="13">
        <v>822856</v>
      </c>
      <c r="D16" s="13">
        <v>416435.21</v>
      </c>
      <c r="E16" s="13">
        <f t="shared" si="4"/>
        <v>5231918.5599999996</v>
      </c>
      <c r="F16" s="14">
        <f t="shared" si="3"/>
        <v>406420.79000000004</v>
      </c>
    </row>
    <row r="17" spans="1:6" ht="12" customHeight="1" x14ac:dyDescent="0.2">
      <c r="A17" s="7" t="s">
        <v>15</v>
      </c>
      <c r="B17" s="13">
        <v>10295</v>
      </c>
      <c r="C17" s="13">
        <v>0</v>
      </c>
      <c r="D17" s="13">
        <v>10295</v>
      </c>
      <c r="E17" s="13">
        <f t="shared" si="4"/>
        <v>0</v>
      </c>
      <c r="F17" s="14">
        <f t="shared" si="3"/>
        <v>-10295</v>
      </c>
    </row>
    <row r="18" spans="1:6" ht="12" customHeight="1" x14ac:dyDescent="0.2">
      <c r="A18" s="7" t="s">
        <v>16</v>
      </c>
      <c r="B18" s="13">
        <v>-5165164.1500000004</v>
      </c>
      <c r="C18" s="13">
        <v>10470.129999999999</v>
      </c>
      <c r="D18" s="13">
        <v>0</v>
      </c>
      <c r="E18" s="13">
        <f t="shared" si="4"/>
        <v>-5154694.0200000005</v>
      </c>
      <c r="F18" s="14">
        <f t="shared" si="3"/>
        <v>10470.129999999888</v>
      </c>
    </row>
    <row r="19" spans="1:6" ht="12" customHeight="1" x14ac:dyDescent="0.2">
      <c r="A19" s="7" t="s">
        <v>17</v>
      </c>
      <c r="B19" s="13">
        <v>1255162.58</v>
      </c>
      <c r="C19" s="13">
        <v>463273.94</v>
      </c>
      <c r="D19" s="13">
        <v>0</v>
      </c>
      <c r="E19" s="13">
        <f t="shared" si="4"/>
        <v>1718436.52</v>
      </c>
      <c r="F19" s="14">
        <f t="shared" si="3"/>
        <v>463273.93999999994</v>
      </c>
    </row>
    <row r="20" spans="1:6" ht="12" customHeight="1" x14ac:dyDescent="0.2">
      <c r="A20" s="7" t="s">
        <v>18</v>
      </c>
      <c r="B20" s="13">
        <v>0</v>
      </c>
      <c r="C20" s="13">
        <v>0</v>
      </c>
      <c r="D20" s="13">
        <v>0</v>
      </c>
      <c r="E20" s="13">
        <f t="shared" si="4"/>
        <v>0</v>
      </c>
      <c r="F20" s="14">
        <f t="shared" si="3"/>
        <v>0</v>
      </c>
    </row>
    <row r="21" spans="1:6" ht="12" customHeight="1" x14ac:dyDescent="0.2">
      <c r="A21" s="8" t="s">
        <v>19</v>
      </c>
      <c r="B21" s="17">
        <v>0</v>
      </c>
      <c r="C21" s="17">
        <v>0</v>
      </c>
      <c r="D21" s="17">
        <v>0</v>
      </c>
      <c r="E21" s="17">
        <f t="shared" si="4"/>
        <v>0</v>
      </c>
      <c r="F21" s="18">
        <f t="shared" si="3"/>
        <v>0</v>
      </c>
    </row>
    <row r="22" spans="1:6" ht="12.5" x14ac:dyDescent="0.2">
      <c r="A22" s="4" t="s">
        <v>24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78740157480314965" bottom="0.39370078740157483" header="0.31496062992125984" footer="0.31496062992125984"/>
  <pageSetup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</cp:lastModifiedBy>
  <cp:lastPrinted>2024-07-24T19:03:24Z</cp:lastPrinted>
  <dcterms:created xsi:type="dcterms:W3CDTF">2014-02-09T04:04:15Z</dcterms:created>
  <dcterms:modified xsi:type="dcterms:W3CDTF">2024-07-24T19:03:34Z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