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PUBLICACION\"/>
    </mc:Choice>
  </mc:AlternateContent>
  <bookViews>
    <workbookView xWindow="0" yWindow="0" windowWidth="28800" windowHeight="12435"/>
  </bookViews>
  <sheets>
    <sheet name="Formato 6 b)" sheetId="1" r:id="rId1"/>
  </sheets>
  <externalReferences>
    <externalReference r:id="rId2"/>
    <externalReference r:id="rId3"/>
  </externalReferences>
  <definedNames>
    <definedName name="_xlnm.Print_Area" localSheetId="0">'Formato 6 b)'!$A$1:$G$92</definedName>
    <definedName name="ENTE_PUBLICO">'[2]Info General'!$C$6</definedName>
    <definedName name="_xlnm.Print_Titles" localSheetId="0">'Formato 6 b)'!$1:$8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D86" i="1"/>
  <c r="G86" i="1" s="1"/>
  <c r="D85" i="1"/>
  <c r="G85" i="1" s="1"/>
  <c r="D84" i="1"/>
  <c r="G84" i="1" s="1"/>
  <c r="D83" i="1"/>
  <c r="G83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D73" i="1"/>
  <c r="G73" i="1" s="1"/>
  <c r="F72" i="1"/>
  <c r="F88" i="1" s="1"/>
  <c r="E72" i="1"/>
  <c r="C72" i="1"/>
  <c r="C88" i="1" s="1"/>
  <c r="B72" i="1"/>
  <c r="B88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D9" i="1" s="1"/>
  <c r="D10" i="1"/>
  <c r="G10" i="1" s="1"/>
  <c r="F9" i="1"/>
  <c r="E9" i="1"/>
  <c r="C9" i="1"/>
  <c r="B9" i="1"/>
  <c r="A5" i="1"/>
  <c r="A2" i="1"/>
  <c r="G72" i="1" l="1"/>
  <c r="D72" i="1"/>
  <c r="D88" i="1" s="1"/>
  <c r="G11" i="1"/>
  <c r="G9" i="1" s="1"/>
  <c r="G88" i="1" l="1"/>
</calcChain>
</file>

<file path=xl/sharedStrings.xml><?xml version="1.0" encoding="utf-8"?>
<sst xmlns="http://schemas.openxmlformats.org/spreadsheetml/2006/main" count="92" uniqueCount="77">
  <si>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</si>
  <si>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</si>
  <si>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</si>
  <si>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</si>
  <si>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</si>
  <si>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</si>
  <si>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</si>
  <si>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</si>
  <si>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</si>
  <si>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</si>
  <si>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</si>
  <si>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</si>
  <si>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</si>
  <si>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31111M130010000 PRESIDENTE MUNICIPAL</t>
  </si>
  <si>
    <t>31111M130020000 SINDICATURA Y REGIDURIA</t>
  </si>
  <si>
    <t>31111M130030100 DESPACHO SECRETARIA PARTICULAR</t>
  </si>
  <si>
    <t>31111M130030200 DIRECCION DE ATENCION CIUDADANA</t>
  </si>
  <si>
    <t>31111M130040000 UNIDAD DE COMUNICACION SOCIAL</t>
  </si>
  <si>
    <t>31111M130050000 CONTRALORIA MUNICIPAL</t>
  </si>
  <si>
    <t>31111M130060000 UNIDAD DE INNOVACION Y POLITICAS PUB.</t>
  </si>
  <si>
    <t>31111M130070100 DESPACHO SECRETARIA DEL H. AYUNTAMIENTO</t>
  </si>
  <si>
    <t>31111M130070200 JUZGADO ADMINISTRATIVO MUNICIPAL</t>
  </si>
  <si>
    <t>31111M130070300 DIRECCION DE LA FUNCION EDILICIA</t>
  </si>
  <si>
    <t>31111M130070400 DIRECCION DE ARCHIVO MUNICIPAL</t>
  </si>
  <si>
    <t>31111M130070500 UNIDAD DE ACCESO A LA INFORMACION</t>
  </si>
  <si>
    <t>31111M130070600 DIRECCION DE GOBIERNO</t>
  </si>
  <si>
    <t>31111M130080000 DIRECCION GENERAL DE SERVICIOS JURIDICOS</t>
  </si>
  <si>
    <t>31111M130090100 DESPACHO TESORERIA MUNICIPAL</t>
  </si>
  <si>
    <t>31111M130090200 DIRECCION DE INGRESOS</t>
  </si>
  <si>
    <t>31111M130090300 DIRECCION DE CATASTRO E IMPUESTO PREDIAL</t>
  </si>
  <si>
    <t>31111M130090400 COORDINACION GENERAL DE FINANZAS</t>
  </si>
  <si>
    <t>31111M130090500 COORDINACION GENERAL DE ADMINISTRACION</t>
  </si>
  <si>
    <t>31111M130090600 DIR. DE ADQUISICIONES Y SERVICIOS GRALES</t>
  </si>
  <si>
    <t>31111M130090700 DIRECCION DE RECURSOS HUMANOS</t>
  </si>
  <si>
    <t>31111M130090800 DIR. DE TECNOLOGIAS DE LA INFORMACION</t>
  </si>
  <si>
    <t>31111M130100100 DESP DIR GENERAL DE SERVICIOS PUBLICOS</t>
  </si>
  <si>
    <t>31111M130100200 DIRECCION DE SERVICIOS COMPLEMENTARIOS</t>
  </si>
  <si>
    <t>31111M130100300 DIRECCION DE SERVICIOS BASICOS</t>
  </si>
  <si>
    <t>31111M130100400 DIRECCION DE ALUMBRADO PUBLICO</t>
  </si>
  <si>
    <t>31111M130110100 DESP DIR GRAL MED AMB Y ORD TERRITORIAL</t>
  </si>
  <si>
    <t>31111M130110200 DIRECCION TECNICA ADMINISTRATIVA</t>
  </si>
  <si>
    <t>31111M130110300 DIRECCION DE ADMINISTRACION URBANA</t>
  </si>
  <si>
    <t>31111M130110400 DIR IMAGEN URB Y GEST CENTRO HISTORICO</t>
  </si>
  <si>
    <t>31111M130110500 DIRECCION DE ECOLOGIA Y MEDIO AMBIENTE</t>
  </si>
  <si>
    <t>31111M130110600 DIRECCION DE VIVIENDA</t>
  </si>
  <si>
    <t>31111M130120100 DESPACHO DIR GENERAL DE OBRA PUBLICA</t>
  </si>
  <si>
    <t>31111M130120200 DIR TECNICA ADVA DE OBRA PUBLICA</t>
  </si>
  <si>
    <t>31111M130120300 DIRECCION DE CONSTRUCCION</t>
  </si>
  <si>
    <t>31111M130120400 DIR PROG DE OBRA, ESTUDIOS Y PROYECTOS</t>
  </si>
  <si>
    <t>31111M130120500 DIRECCION DE MANTENIMIENTO</t>
  </si>
  <si>
    <t>31111M130130100 DESPACHO SRIA DE SEGURIDAD CIUDADANA</t>
  </si>
  <si>
    <t>31111M130130200 DIR GRAL TRANSITO MOVILIDAD Y TRANSPORTE</t>
  </si>
  <si>
    <t>31111M130130300 COMISARIA DE LA POLICIA PREVENTIVA</t>
  </si>
  <si>
    <t>31111M130130400 DIRECCION DE PROTECCION CIVIL</t>
  </si>
  <si>
    <t>31111M130130500 DIR FISCALIZACION Y CTROL DE REGLAMENTOS</t>
  </si>
  <si>
    <t>31111M130130600 PROCURADURIA AUX PROT NIÑAS NIÑOS Y ADOL</t>
  </si>
  <si>
    <t>31111M130140000 DIR GRAL DE ATENCION A LAS MUJERES</t>
  </si>
  <si>
    <t>31111M130150100 DESP DIR GRAL DESARROLLO SOCIAL Y HUMANO</t>
  </si>
  <si>
    <t>31111M130150200 DIR DE GESTION Y PARTICIPACION CIUDADANA</t>
  </si>
  <si>
    <t>31111M130150300 DIRECCION DE DESARROLLO RURAL</t>
  </si>
  <si>
    <t>31111M130150400 DIRECCION DE PROYECTOS PRODUCTIVOS</t>
  </si>
  <si>
    <t>31111M130150500 DIR ORGANIZACIONES Y PROGRAMAS SOCIALES</t>
  </si>
  <si>
    <t>31111M130150600 DIRECCION DE SALUD</t>
  </si>
  <si>
    <t>31111M130160100 DESPACHO DIR GRAL DES TUR Y ECONOMICO</t>
  </si>
  <si>
    <t>31111M130160200 DIRECCION DE PROMOCION TURISTICA</t>
  </si>
  <si>
    <t>31111M130160300 DIRECCION DE DESARROLLO TURISTICO</t>
  </si>
  <si>
    <t>31111M130160400 DIR DE ATN A MIPYMES Y SECT PRODUCTIVOS</t>
  </si>
  <si>
    <t>31111M130160500 DIR DE PROMOCION ECON Y ATRACCION DE INV</t>
  </si>
  <si>
    <t>31111M130170100 DESPACHO DIR GRAL DE CULTURA Y EDUCACION</t>
  </si>
  <si>
    <t>31111M130170200 DIRECCION DE ATENCION A LA JUVENTUD</t>
  </si>
  <si>
    <t>31111M130170300 DIRECCION DE MUSEO DE LAS MOMIAS</t>
  </si>
  <si>
    <t>31111M130900100 DES INTEGRAL PARA LA FAMILIA DIF MPAL</t>
  </si>
  <si>
    <t>31111M130900200 COMISION MPAL DEL DEPORTE DE GUANAJUATO</t>
  </si>
  <si>
    <t>31111M130900300 INST. MPAL DE PLANEACION DE GUANAJUATO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</si>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</sst>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horizontal="left" vertical="center" indent="6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2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</cellXfs>
  <cellStyles count="3">
    <cellStyle name="Millares 2" xfId="2"/>
    <cellStyle name="Millares 6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1"/>
  <sheetViews>
    <sheetView showGridLines="0" tabSelected="1" topLeftCell="A49" zoomScale="75" zoomScaleNormal="75" workbookViewId="0">
      <selection activeCell="K90" sqref="K90"/>
    </sheetView>
  </sheetViews>
  <sheetFormatPr baseColWidth="10" defaultColWidth="11" defaultRowHeight="15" x14ac:dyDescent="0.25"/>
  <cols>
    <col min="1" max="1" width="70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30 de Junio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 t="shared" ref="B9:G9" si="0">SUM(B10:B70)</f>
        <v>639125426.46000004</v>
      </c>
      <c r="C9" s="21">
        <f t="shared" si="0"/>
        <v>250591909.36000001</v>
      </c>
      <c r="D9" s="21">
        <f t="shared" si="0"/>
        <v>889717335.82000005</v>
      </c>
      <c r="E9" s="21">
        <f t="shared" si="0"/>
        <v>393380261.48999995</v>
      </c>
      <c r="F9" s="21">
        <f t="shared" si="0"/>
        <v>385383208.94</v>
      </c>
      <c r="G9" s="21">
        <f t="shared" si="0"/>
        <v>496337074.3300001</v>
      </c>
    </row>
    <row r="10" spans="1:7" ht="15.75" customHeight="1" x14ac:dyDescent="0.25">
      <c r="A10" s="22" t="s">
        <v>13</v>
      </c>
      <c r="B10" s="23">
        <v>2297680</v>
      </c>
      <c r="C10" s="23">
        <v>0</v>
      </c>
      <c r="D10" s="24">
        <f>B10+C10</f>
        <v>2297680</v>
      </c>
      <c r="E10" s="23">
        <v>1014955.33</v>
      </c>
      <c r="F10" s="23">
        <v>979870.5</v>
      </c>
      <c r="G10" s="24">
        <f>D10-E10</f>
        <v>1282724.67</v>
      </c>
    </row>
    <row r="11" spans="1:7" ht="15.75" customHeight="1" x14ac:dyDescent="0.25">
      <c r="A11" s="22" t="s">
        <v>14</v>
      </c>
      <c r="B11" s="23">
        <v>20560219</v>
      </c>
      <c r="C11" s="23">
        <v>0</v>
      </c>
      <c r="D11" s="24">
        <f t="shared" ref="D11:D70" si="1">B11+C11</f>
        <v>20560219</v>
      </c>
      <c r="E11" s="23">
        <v>8812397.1999999993</v>
      </c>
      <c r="F11" s="23">
        <v>8711376.8499999996</v>
      </c>
      <c r="G11" s="24">
        <f t="shared" ref="G11:G70" si="2">D11-E11</f>
        <v>11747821.800000001</v>
      </c>
    </row>
    <row r="12" spans="1:7" ht="15.75" customHeight="1" x14ac:dyDescent="0.25">
      <c r="A12" s="22" t="s">
        <v>15</v>
      </c>
      <c r="B12" s="23">
        <v>16114742</v>
      </c>
      <c r="C12" s="23">
        <v>-1000000</v>
      </c>
      <c r="D12" s="24">
        <f t="shared" si="1"/>
        <v>15114742</v>
      </c>
      <c r="E12" s="23">
        <v>6805415.3899999997</v>
      </c>
      <c r="F12" s="23">
        <v>6673038.54</v>
      </c>
      <c r="G12" s="24">
        <f t="shared" si="2"/>
        <v>8309326.6100000003</v>
      </c>
    </row>
    <row r="13" spans="1:7" ht="15.75" customHeight="1" x14ac:dyDescent="0.25">
      <c r="A13" s="22" t="s">
        <v>16</v>
      </c>
      <c r="B13" s="23">
        <v>2383755</v>
      </c>
      <c r="C13" s="23">
        <v>0</v>
      </c>
      <c r="D13" s="24">
        <f t="shared" si="1"/>
        <v>2383755</v>
      </c>
      <c r="E13" s="23">
        <v>947414.55</v>
      </c>
      <c r="F13" s="23">
        <v>901364.75</v>
      </c>
      <c r="G13" s="24">
        <f t="shared" si="2"/>
        <v>1436340.45</v>
      </c>
    </row>
    <row r="14" spans="1:7" ht="15.75" customHeight="1" x14ac:dyDescent="0.25">
      <c r="A14" s="22" t="s">
        <v>17</v>
      </c>
      <c r="B14" s="23">
        <v>14033316</v>
      </c>
      <c r="C14" s="23">
        <v>200000</v>
      </c>
      <c r="D14" s="24">
        <f t="shared" si="1"/>
        <v>14233316</v>
      </c>
      <c r="E14" s="23">
        <v>6130489.2699999996</v>
      </c>
      <c r="F14" s="23">
        <v>6041995.7800000003</v>
      </c>
      <c r="G14" s="24">
        <f t="shared" si="2"/>
        <v>8102826.7300000004</v>
      </c>
    </row>
    <row r="15" spans="1:7" ht="15.75" customHeight="1" x14ac:dyDescent="0.25">
      <c r="A15" s="22" t="s">
        <v>18</v>
      </c>
      <c r="B15" s="23">
        <v>11028825</v>
      </c>
      <c r="C15" s="23">
        <v>0</v>
      </c>
      <c r="D15" s="24">
        <f t="shared" si="1"/>
        <v>11028825</v>
      </c>
      <c r="E15" s="23">
        <v>4826536.2300000004</v>
      </c>
      <c r="F15" s="23">
        <v>4620622.74</v>
      </c>
      <c r="G15" s="24">
        <f t="shared" si="2"/>
        <v>6202288.7699999996</v>
      </c>
    </row>
    <row r="16" spans="1:7" ht="15.75" customHeight="1" x14ac:dyDescent="0.25">
      <c r="A16" s="22" t="s">
        <v>19</v>
      </c>
      <c r="B16" s="23">
        <v>4078002</v>
      </c>
      <c r="C16" s="23">
        <v>1000000</v>
      </c>
      <c r="D16" s="24">
        <f t="shared" si="1"/>
        <v>5078002</v>
      </c>
      <c r="E16" s="23">
        <v>1346858.62</v>
      </c>
      <c r="F16" s="23">
        <v>1306193.5</v>
      </c>
      <c r="G16" s="24">
        <f t="shared" si="2"/>
        <v>3731143.38</v>
      </c>
    </row>
    <row r="17" spans="1:7" ht="15.75" customHeight="1" x14ac:dyDescent="0.25">
      <c r="A17" s="22" t="s">
        <v>20</v>
      </c>
      <c r="B17" s="23">
        <v>4217138</v>
      </c>
      <c r="C17" s="23">
        <v>0</v>
      </c>
      <c r="D17" s="24">
        <f t="shared" si="1"/>
        <v>4217138</v>
      </c>
      <c r="E17" s="23">
        <v>1011759.24</v>
      </c>
      <c r="F17" s="23">
        <v>972191.17</v>
      </c>
      <c r="G17" s="24">
        <f t="shared" si="2"/>
        <v>3205378.76</v>
      </c>
    </row>
    <row r="18" spans="1:7" ht="15.75" customHeight="1" x14ac:dyDescent="0.25">
      <c r="A18" s="22" t="s">
        <v>21</v>
      </c>
      <c r="B18" s="23">
        <v>2088005</v>
      </c>
      <c r="C18" s="23">
        <v>0</v>
      </c>
      <c r="D18" s="24">
        <f t="shared" si="1"/>
        <v>2088005</v>
      </c>
      <c r="E18" s="23">
        <v>925244.46</v>
      </c>
      <c r="F18" s="23">
        <v>885620.89</v>
      </c>
      <c r="G18" s="24">
        <f t="shared" si="2"/>
        <v>1162760.54</v>
      </c>
    </row>
    <row r="19" spans="1:7" ht="15.75" customHeight="1" x14ac:dyDescent="0.25">
      <c r="A19" s="22" t="s">
        <v>22</v>
      </c>
      <c r="B19" s="23">
        <v>3132193</v>
      </c>
      <c r="C19" s="23">
        <v>0</v>
      </c>
      <c r="D19" s="24">
        <f t="shared" si="1"/>
        <v>3132193</v>
      </c>
      <c r="E19" s="23">
        <v>1405832.52</v>
      </c>
      <c r="F19" s="23">
        <v>1340696.06</v>
      </c>
      <c r="G19" s="24">
        <f t="shared" si="2"/>
        <v>1726360.48</v>
      </c>
    </row>
    <row r="20" spans="1:7" ht="15.75" customHeight="1" x14ac:dyDescent="0.25">
      <c r="A20" s="22" t="s">
        <v>23</v>
      </c>
      <c r="B20" s="23">
        <v>2062636</v>
      </c>
      <c r="C20" s="23">
        <v>0</v>
      </c>
      <c r="D20" s="24">
        <f t="shared" si="1"/>
        <v>2062636</v>
      </c>
      <c r="E20" s="23">
        <v>930939.51</v>
      </c>
      <c r="F20" s="23">
        <v>891053.9</v>
      </c>
      <c r="G20" s="24">
        <f t="shared" si="2"/>
        <v>1131696.49</v>
      </c>
    </row>
    <row r="21" spans="1:7" ht="15.75" customHeight="1" x14ac:dyDescent="0.25">
      <c r="A21" s="22" t="s">
        <v>24</v>
      </c>
      <c r="B21" s="23">
        <v>577822</v>
      </c>
      <c r="C21" s="23">
        <v>0</v>
      </c>
      <c r="D21" s="24">
        <f t="shared" si="1"/>
        <v>577822</v>
      </c>
      <c r="E21" s="23">
        <v>246526.4</v>
      </c>
      <c r="F21" s="23">
        <v>233980.91</v>
      </c>
      <c r="G21" s="24">
        <f t="shared" si="2"/>
        <v>331295.59999999998</v>
      </c>
    </row>
    <row r="22" spans="1:7" ht="15.75" customHeight="1" x14ac:dyDescent="0.25">
      <c r="A22" s="22" t="s">
        <v>25</v>
      </c>
      <c r="B22" s="23">
        <v>2545576</v>
      </c>
      <c r="C22" s="23">
        <v>0</v>
      </c>
      <c r="D22" s="24">
        <f t="shared" si="1"/>
        <v>2545576</v>
      </c>
      <c r="E22" s="23">
        <v>1034519.25</v>
      </c>
      <c r="F22" s="23">
        <v>982044.2</v>
      </c>
      <c r="G22" s="24">
        <f t="shared" si="2"/>
        <v>1511056.75</v>
      </c>
    </row>
    <row r="23" spans="1:7" ht="15.75" customHeight="1" x14ac:dyDescent="0.25">
      <c r="A23" s="22" t="s">
        <v>26</v>
      </c>
      <c r="B23" s="23">
        <v>9819766</v>
      </c>
      <c r="C23" s="23">
        <v>0</v>
      </c>
      <c r="D23" s="24">
        <f t="shared" si="1"/>
        <v>9819766</v>
      </c>
      <c r="E23" s="23">
        <v>4184632.56</v>
      </c>
      <c r="F23" s="23">
        <v>4012080.61</v>
      </c>
      <c r="G23" s="24">
        <f t="shared" si="2"/>
        <v>5635133.4399999995</v>
      </c>
    </row>
    <row r="24" spans="1:7" ht="15.75" customHeight="1" x14ac:dyDescent="0.25">
      <c r="A24" s="22" t="s">
        <v>27</v>
      </c>
      <c r="B24" s="23">
        <v>9329431</v>
      </c>
      <c r="C24" s="23">
        <v>0</v>
      </c>
      <c r="D24" s="24">
        <f t="shared" si="1"/>
        <v>9329431</v>
      </c>
      <c r="E24" s="23">
        <v>2520347.5299999998</v>
      </c>
      <c r="F24" s="23">
        <v>2431604.39</v>
      </c>
      <c r="G24" s="24">
        <f t="shared" si="2"/>
        <v>6809083.4700000007</v>
      </c>
    </row>
    <row r="25" spans="1:7" ht="15.75" customHeight="1" x14ac:dyDescent="0.25">
      <c r="A25" s="22" t="s">
        <v>28</v>
      </c>
      <c r="B25" s="23">
        <v>15188539</v>
      </c>
      <c r="C25" s="23">
        <v>140000</v>
      </c>
      <c r="D25" s="24">
        <f t="shared" si="1"/>
        <v>15328539</v>
      </c>
      <c r="E25" s="23">
        <v>6883546.0700000003</v>
      </c>
      <c r="F25" s="23">
        <v>6680809.0099999998</v>
      </c>
      <c r="G25" s="24">
        <f t="shared" si="2"/>
        <v>8444992.9299999997</v>
      </c>
    </row>
    <row r="26" spans="1:7" ht="15.75" customHeight="1" x14ac:dyDescent="0.25">
      <c r="A26" s="22" t="s">
        <v>29</v>
      </c>
      <c r="B26" s="23">
        <v>7695590</v>
      </c>
      <c r="C26" s="23">
        <v>0</v>
      </c>
      <c r="D26" s="24">
        <f t="shared" si="1"/>
        <v>7695590</v>
      </c>
      <c r="E26" s="23">
        <v>3356924.46</v>
      </c>
      <c r="F26" s="23">
        <v>3213214.65</v>
      </c>
      <c r="G26" s="24">
        <f t="shared" si="2"/>
        <v>4338665.54</v>
      </c>
    </row>
    <row r="27" spans="1:7" ht="15.75" customHeight="1" x14ac:dyDescent="0.25">
      <c r="A27" s="22" t="s">
        <v>30</v>
      </c>
      <c r="B27" s="23">
        <v>14301905</v>
      </c>
      <c r="C27" s="23">
        <v>0</v>
      </c>
      <c r="D27" s="24">
        <f t="shared" si="1"/>
        <v>14301905</v>
      </c>
      <c r="E27" s="23">
        <v>6285748.21</v>
      </c>
      <c r="F27" s="23">
        <v>6043620.8700000001</v>
      </c>
      <c r="G27" s="24">
        <f t="shared" si="2"/>
        <v>8016156.79</v>
      </c>
    </row>
    <row r="28" spans="1:7" ht="15.75" customHeight="1" x14ac:dyDescent="0.25">
      <c r="A28" s="22" t="s">
        <v>31</v>
      </c>
      <c r="B28" s="23">
        <v>1979628</v>
      </c>
      <c r="C28" s="23">
        <v>0</v>
      </c>
      <c r="D28" s="24">
        <f t="shared" si="1"/>
        <v>1979628</v>
      </c>
      <c r="E28" s="23">
        <v>698326.75</v>
      </c>
      <c r="F28" s="23">
        <v>683997.62</v>
      </c>
      <c r="G28" s="24">
        <f t="shared" si="2"/>
        <v>1281301.25</v>
      </c>
    </row>
    <row r="29" spans="1:7" ht="15.75" customHeight="1" x14ac:dyDescent="0.25">
      <c r="A29" s="22" t="s">
        <v>32</v>
      </c>
      <c r="B29" s="23">
        <v>17425446</v>
      </c>
      <c r="C29" s="23">
        <v>1917000</v>
      </c>
      <c r="D29" s="24">
        <f t="shared" si="1"/>
        <v>19342446</v>
      </c>
      <c r="E29" s="23">
        <v>11436044.640000001</v>
      </c>
      <c r="F29" s="23">
        <v>11234883.85</v>
      </c>
      <c r="G29" s="24">
        <f t="shared" si="2"/>
        <v>7906401.3599999994</v>
      </c>
    </row>
    <row r="30" spans="1:7" ht="15.75" customHeight="1" x14ac:dyDescent="0.25">
      <c r="A30" s="22" t="s">
        <v>33</v>
      </c>
      <c r="B30" s="23">
        <v>59278746.530000001</v>
      </c>
      <c r="C30" s="23">
        <v>15213200</v>
      </c>
      <c r="D30" s="24">
        <f t="shared" si="1"/>
        <v>74491946.530000001</v>
      </c>
      <c r="E30" s="23">
        <v>44659964.170000002</v>
      </c>
      <c r="F30" s="23">
        <v>43571538.350000001</v>
      </c>
      <c r="G30" s="24">
        <f t="shared" si="2"/>
        <v>29831982.359999999</v>
      </c>
    </row>
    <row r="31" spans="1:7" ht="15.75" customHeight="1" x14ac:dyDescent="0.25">
      <c r="A31" s="22" t="s">
        <v>34</v>
      </c>
      <c r="B31" s="23">
        <v>4292185</v>
      </c>
      <c r="C31" s="23">
        <v>28000</v>
      </c>
      <c r="D31" s="24">
        <f t="shared" si="1"/>
        <v>4320185</v>
      </c>
      <c r="E31" s="23">
        <v>1529363.44</v>
      </c>
      <c r="F31" s="23">
        <v>1459395.93</v>
      </c>
      <c r="G31" s="24">
        <f t="shared" si="2"/>
        <v>2790821.56</v>
      </c>
    </row>
    <row r="32" spans="1:7" ht="15.75" customHeight="1" x14ac:dyDescent="0.25">
      <c r="A32" s="22" t="s">
        <v>35</v>
      </c>
      <c r="B32" s="23">
        <v>5151748</v>
      </c>
      <c r="C32" s="23">
        <v>14000</v>
      </c>
      <c r="D32" s="24">
        <f t="shared" si="1"/>
        <v>5165748</v>
      </c>
      <c r="E32" s="23">
        <v>2303468.36</v>
      </c>
      <c r="F32" s="23">
        <v>2205444.23</v>
      </c>
      <c r="G32" s="24">
        <f t="shared" si="2"/>
        <v>2862279.64</v>
      </c>
    </row>
    <row r="33" spans="1:7" ht="15.75" customHeight="1" x14ac:dyDescent="0.25">
      <c r="A33" s="22" t="s">
        <v>36</v>
      </c>
      <c r="B33" s="23">
        <v>15734348</v>
      </c>
      <c r="C33" s="23">
        <v>-14000</v>
      </c>
      <c r="D33" s="24">
        <f t="shared" si="1"/>
        <v>15720348</v>
      </c>
      <c r="E33" s="23">
        <v>6641596.5999999996</v>
      </c>
      <c r="F33" s="23">
        <v>6381091.0199999996</v>
      </c>
      <c r="G33" s="24">
        <f t="shared" si="2"/>
        <v>9078751.4000000004</v>
      </c>
    </row>
    <row r="34" spans="1:7" ht="15.75" customHeight="1" x14ac:dyDescent="0.25">
      <c r="A34" s="22" t="s">
        <v>37</v>
      </c>
      <c r="B34" s="23">
        <v>59330942</v>
      </c>
      <c r="C34" s="23">
        <v>9865230</v>
      </c>
      <c r="D34" s="24">
        <f t="shared" si="1"/>
        <v>69196172</v>
      </c>
      <c r="E34" s="23">
        <v>37100519.420000002</v>
      </c>
      <c r="F34" s="23">
        <v>36427466.350000001</v>
      </c>
      <c r="G34" s="24">
        <f t="shared" si="2"/>
        <v>32095652.579999998</v>
      </c>
    </row>
    <row r="35" spans="1:7" ht="15.75" customHeight="1" x14ac:dyDescent="0.25">
      <c r="A35" s="22" t="s">
        <v>38</v>
      </c>
      <c r="B35" s="23">
        <v>16265613</v>
      </c>
      <c r="C35" s="23">
        <v>1999770.4</v>
      </c>
      <c r="D35" s="24">
        <f t="shared" si="1"/>
        <v>18265383.399999999</v>
      </c>
      <c r="E35" s="23">
        <v>11947703.039999999</v>
      </c>
      <c r="F35" s="23">
        <v>11728827.9</v>
      </c>
      <c r="G35" s="24">
        <f t="shared" si="2"/>
        <v>6317680.3599999994</v>
      </c>
    </row>
    <row r="36" spans="1:7" ht="15.75" customHeight="1" x14ac:dyDescent="0.25">
      <c r="A36" s="22" t="s">
        <v>39</v>
      </c>
      <c r="B36" s="23">
        <v>4155262</v>
      </c>
      <c r="C36" s="23">
        <v>0</v>
      </c>
      <c r="D36" s="24">
        <f t="shared" si="1"/>
        <v>4155262</v>
      </c>
      <c r="E36" s="23">
        <v>1729966.03</v>
      </c>
      <c r="F36" s="23">
        <v>1654027.84</v>
      </c>
      <c r="G36" s="24">
        <f t="shared" si="2"/>
        <v>2425295.9699999997</v>
      </c>
    </row>
    <row r="37" spans="1:7" ht="15.75" customHeight="1" x14ac:dyDescent="0.25">
      <c r="A37" s="22" t="s">
        <v>40</v>
      </c>
      <c r="B37" s="23">
        <v>2407695</v>
      </c>
      <c r="C37" s="23">
        <v>0</v>
      </c>
      <c r="D37" s="24">
        <f t="shared" si="1"/>
        <v>2407695</v>
      </c>
      <c r="E37" s="23">
        <v>1068105.29</v>
      </c>
      <c r="F37" s="23">
        <v>1021396.97</v>
      </c>
      <c r="G37" s="24">
        <f t="shared" si="2"/>
        <v>1339589.71</v>
      </c>
    </row>
    <row r="38" spans="1:7" ht="15.75" customHeight="1" x14ac:dyDescent="0.25">
      <c r="A38" s="22" t="s">
        <v>41</v>
      </c>
      <c r="B38" s="23">
        <v>4505169</v>
      </c>
      <c r="C38" s="23">
        <v>0</v>
      </c>
      <c r="D38" s="24">
        <f t="shared" si="1"/>
        <v>4505169</v>
      </c>
      <c r="E38" s="23">
        <v>1978608.08</v>
      </c>
      <c r="F38" s="23">
        <v>1886763.13</v>
      </c>
      <c r="G38" s="24">
        <f t="shared" si="2"/>
        <v>2526560.92</v>
      </c>
    </row>
    <row r="39" spans="1:7" ht="15.75" customHeight="1" x14ac:dyDescent="0.25">
      <c r="A39" s="22" t="s">
        <v>42</v>
      </c>
      <c r="B39" s="23">
        <v>6745525</v>
      </c>
      <c r="C39" s="23">
        <v>0</v>
      </c>
      <c r="D39" s="24">
        <f t="shared" si="1"/>
        <v>6745525</v>
      </c>
      <c r="E39" s="23">
        <v>2839877.3</v>
      </c>
      <c r="F39" s="23">
        <v>2711670.69</v>
      </c>
      <c r="G39" s="24">
        <f t="shared" si="2"/>
        <v>3905647.7</v>
      </c>
    </row>
    <row r="40" spans="1:7" ht="15.75" customHeight="1" x14ac:dyDescent="0.25">
      <c r="A40" s="22" t="s">
        <v>43</v>
      </c>
      <c r="B40" s="23">
        <v>6172006</v>
      </c>
      <c r="C40" s="23">
        <v>0</v>
      </c>
      <c r="D40" s="24">
        <f t="shared" si="1"/>
        <v>6172006</v>
      </c>
      <c r="E40" s="23">
        <v>2406768.27</v>
      </c>
      <c r="F40" s="23">
        <v>2297534.77</v>
      </c>
      <c r="G40" s="24">
        <f t="shared" si="2"/>
        <v>3765237.73</v>
      </c>
    </row>
    <row r="41" spans="1:7" ht="15.75" customHeight="1" x14ac:dyDescent="0.25">
      <c r="A41" s="22" t="s">
        <v>44</v>
      </c>
      <c r="B41" s="23">
        <v>1178436</v>
      </c>
      <c r="C41" s="23">
        <v>0</v>
      </c>
      <c r="D41" s="24">
        <f t="shared" si="1"/>
        <v>1178436</v>
      </c>
      <c r="E41" s="23">
        <v>500987.62</v>
      </c>
      <c r="F41" s="23">
        <v>481554.9</v>
      </c>
      <c r="G41" s="24">
        <f t="shared" si="2"/>
        <v>677448.38</v>
      </c>
    </row>
    <row r="42" spans="1:7" ht="15.75" customHeight="1" x14ac:dyDescent="0.25">
      <c r="A42" s="22" t="s">
        <v>45</v>
      </c>
      <c r="B42" s="23">
        <v>5930224</v>
      </c>
      <c r="C42" s="23">
        <v>0</v>
      </c>
      <c r="D42" s="24">
        <f t="shared" si="1"/>
        <v>5930224</v>
      </c>
      <c r="E42" s="23">
        <v>2711185.01</v>
      </c>
      <c r="F42" s="23">
        <v>2599659.37</v>
      </c>
      <c r="G42" s="24">
        <f t="shared" si="2"/>
        <v>3219038.99</v>
      </c>
    </row>
    <row r="43" spans="1:7" ht="15.75" customHeight="1" x14ac:dyDescent="0.25">
      <c r="A43" s="22" t="s">
        <v>46</v>
      </c>
      <c r="B43" s="23">
        <v>4224277</v>
      </c>
      <c r="C43" s="23">
        <v>0</v>
      </c>
      <c r="D43" s="24">
        <f t="shared" si="1"/>
        <v>4224277</v>
      </c>
      <c r="E43" s="23">
        <v>1787022.99</v>
      </c>
      <c r="F43" s="23">
        <v>1701773.69</v>
      </c>
      <c r="G43" s="24">
        <f t="shared" si="2"/>
        <v>2437254.0099999998</v>
      </c>
    </row>
    <row r="44" spans="1:7" ht="15.75" customHeight="1" x14ac:dyDescent="0.25">
      <c r="A44" s="22" t="s">
        <v>47</v>
      </c>
      <c r="B44" s="23">
        <v>17178793</v>
      </c>
      <c r="C44" s="23">
        <v>160990780.71000001</v>
      </c>
      <c r="D44" s="24">
        <f t="shared" si="1"/>
        <v>178169573.71000001</v>
      </c>
      <c r="E44" s="23">
        <v>67409466.719999999</v>
      </c>
      <c r="F44" s="23">
        <v>67147391.840000004</v>
      </c>
      <c r="G44" s="24">
        <f t="shared" si="2"/>
        <v>110760106.99000001</v>
      </c>
    </row>
    <row r="45" spans="1:7" ht="15.75" customHeight="1" x14ac:dyDescent="0.25">
      <c r="A45" s="22" t="s">
        <v>48</v>
      </c>
      <c r="B45" s="23">
        <v>8378282</v>
      </c>
      <c r="C45" s="23">
        <v>1391820.58</v>
      </c>
      <c r="D45" s="24">
        <f t="shared" si="1"/>
        <v>9770102.5800000001</v>
      </c>
      <c r="E45" s="23">
        <v>4492110.49</v>
      </c>
      <c r="F45" s="23">
        <v>4381117.8</v>
      </c>
      <c r="G45" s="24">
        <f t="shared" si="2"/>
        <v>5277992.09</v>
      </c>
    </row>
    <row r="46" spans="1:7" ht="15.75" customHeight="1" x14ac:dyDescent="0.25">
      <c r="A46" s="22" t="s">
        <v>49</v>
      </c>
      <c r="B46" s="23">
        <v>26295245</v>
      </c>
      <c r="C46" s="23">
        <v>3875000</v>
      </c>
      <c r="D46" s="24">
        <f t="shared" si="1"/>
        <v>30170245</v>
      </c>
      <c r="E46" s="23">
        <v>9205398.6999999993</v>
      </c>
      <c r="F46" s="23">
        <v>8901662.2200000007</v>
      </c>
      <c r="G46" s="24">
        <f t="shared" si="2"/>
        <v>20964846.300000001</v>
      </c>
    </row>
    <row r="47" spans="1:7" ht="15.75" customHeight="1" x14ac:dyDescent="0.25">
      <c r="A47" s="22" t="s">
        <v>50</v>
      </c>
      <c r="B47" s="23">
        <v>2677684</v>
      </c>
      <c r="C47" s="23">
        <v>20000</v>
      </c>
      <c r="D47" s="24">
        <f t="shared" si="1"/>
        <v>2697684</v>
      </c>
      <c r="E47" s="23">
        <v>366647.93</v>
      </c>
      <c r="F47" s="23">
        <v>350033.62</v>
      </c>
      <c r="G47" s="24">
        <f t="shared" si="2"/>
        <v>2331036.0699999998</v>
      </c>
    </row>
    <row r="48" spans="1:7" ht="15.75" customHeight="1" x14ac:dyDescent="0.25">
      <c r="A48" s="22" t="s">
        <v>51</v>
      </c>
      <c r="B48" s="23">
        <v>44608366</v>
      </c>
      <c r="C48" s="23">
        <v>2538537.27</v>
      </c>
      <c r="D48" s="24">
        <f t="shared" si="1"/>
        <v>47146903.270000003</v>
      </c>
      <c r="E48" s="23">
        <v>18550855.219999999</v>
      </c>
      <c r="F48" s="23">
        <v>17789116.440000001</v>
      </c>
      <c r="G48" s="24">
        <f t="shared" si="2"/>
        <v>28596048.050000004</v>
      </c>
    </row>
    <row r="49" spans="1:7" ht="15.75" customHeight="1" x14ac:dyDescent="0.25">
      <c r="A49" s="22" t="s">
        <v>52</v>
      </c>
      <c r="B49" s="23">
        <v>26158571</v>
      </c>
      <c r="C49" s="23">
        <v>13100584.140000001</v>
      </c>
      <c r="D49" s="24">
        <f t="shared" si="1"/>
        <v>39259155.140000001</v>
      </c>
      <c r="E49" s="23">
        <v>22505442.079999998</v>
      </c>
      <c r="F49" s="23">
        <v>22256891.370000001</v>
      </c>
      <c r="G49" s="24">
        <f t="shared" si="2"/>
        <v>16753713.060000002</v>
      </c>
    </row>
    <row r="50" spans="1:7" ht="15.75" customHeight="1" x14ac:dyDescent="0.25">
      <c r="A50" s="22" t="s">
        <v>53</v>
      </c>
      <c r="B50" s="23">
        <v>9196964</v>
      </c>
      <c r="C50" s="23">
        <v>400000</v>
      </c>
      <c r="D50" s="24">
        <f t="shared" si="1"/>
        <v>9596964</v>
      </c>
      <c r="E50" s="23">
        <v>3810891.31</v>
      </c>
      <c r="F50" s="23">
        <v>3662820.04</v>
      </c>
      <c r="G50" s="24">
        <f t="shared" si="2"/>
        <v>5786072.6899999995</v>
      </c>
    </row>
    <row r="51" spans="1:7" ht="15.75" customHeight="1" x14ac:dyDescent="0.25">
      <c r="A51" s="22" t="s">
        <v>54</v>
      </c>
      <c r="B51" s="23">
        <v>7132832</v>
      </c>
      <c r="C51" s="23">
        <v>0</v>
      </c>
      <c r="D51" s="24">
        <f t="shared" si="1"/>
        <v>7132832</v>
      </c>
      <c r="E51" s="23">
        <v>3022535.36</v>
      </c>
      <c r="F51" s="23">
        <v>2889277.89</v>
      </c>
      <c r="G51" s="24">
        <f t="shared" si="2"/>
        <v>4110296.64</v>
      </c>
    </row>
    <row r="52" spans="1:7" ht="15.75" customHeight="1" x14ac:dyDescent="0.25">
      <c r="A52" s="22" t="s">
        <v>55</v>
      </c>
      <c r="B52" s="23">
        <v>6533795</v>
      </c>
      <c r="C52" s="23">
        <v>600000</v>
      </c>
      <c r="D52" s="24">
        <f t="shared" si="1"/>
        <v>7133795</v>
      </c>
      <c r="E52" s="23">
        <v>2857503.72</v>
      </c>
      <c r="F52" s="23">
        <v>2758121.8</v>
      </c>
      <c r="G52" s="24">
        <f t="shared" si="2"/>
        <v>4276291.2799999993</v>
      </c>
    </row>
    <row r="53" spans="1:7" ht="15.75" customHeight="1" x14ac:dyDescent="0.25">
      <c r="A53" s="22" t="s">
        <v>56</v>
      </c>
      <c r="B53" s="23">
        <v>5504665</v>
      </c>
      <c r="C53" s="23">
        <v>0</v>
      </c>
      <c r="D53" s="24">
        <f t="shared" si="1"/>
        <v>5504665</v>
      </c>
      <c r="E53" s="23">
        <v>2362072.52</v>
      </c>
      <c r="F53" s="23">
        <v>2283893.13</v>
      </c>
      <c r="G53" s="24">
        <f t="shared" si="2"/>
        <v>3142592.48</v>
      </c>
    </row>
    <row r="54" spans="1:7" ht="15.75" customHeight="1" x14ac:dyDescent="0.25">
      <c r="A54" s="22" t="s">
        <v>57</v>
      </c>
      <c r="B54" s="23">
        <v>5352622</v>
      </c>
      <c r="C54" s="23">
        <v>0</v>
      </c>
      <c r="D54" s="24">
        <f t="shared" si="1"/>
        <v>5352622</v>
      </c>
      <c r="E54" s="23">
        <v>2263361.34</v>
      </c>
      <c r="F54" s="23">
        <v>2166674.92</v>
      </c>
      <c r="G54" s="24">
        <f t="shared" si="2"/>
        <v>3089260.66</v>
      </c>
    </row>
    <row r="55" spans="1:7" ht="15.75" customHeight="1" x14ac:dyDescent="0.25">
      <c r="A55" s="22" t="s">
        <v>58</v>
      </c>
      <c r="B55" s="23">
        <v>3739500</v>
      </c>
      <c r="C55" s="23">
        <v>0</v>
      </c>
      <c r="D55" s="24">
        <f t="shared" si="1"/>
        <v>3739500</v>
      </c>
      <c r="E55" s="23">
        <v>1863652.6</v>
      </c>
      <c r="F55" s="23">
        <v>1812419.83</v>
      </c>
      <c r="G55" s="24">
        <f t="shared" si="2"/>
        <v>1875847.4</v>
      </c>
    </row>
    <row r="56" spans="1:7" ht="15.75" customHeight="1" x14ac:dyDescent="0.25">
      <c r="A56" s="22" t="s">
        <v>59</v>
      </c>
      <c r="B56" s="23">
        <v>3637394</v>
      </c>
      <c r="C56" s="23">
        <v>0</v>
      </c>
      <c r="D56" s="24">
        <f t="shared" si="1"/>
        <v>3637394</v>
      </c>
      <c r="E56" s="23">
        <v>1428115.02</v>
      </c>
      <c r="F56" s="23">
        <v>1375632.07</v>
      </c>
      <c r="G56" s="24">
        <f t="shared" si="2"/>
        <v>2209278.98</v>
      </c>
    </row>
    <row r="57" spans="1:7" ht="15.75" customHeight="1" x14ac:dyDescent="0.25">
      <c r="A57" s="22" t="s">
        <v>60</v>
      </c>
      <c r="B57" s="23">
        <v>4697039</v>
      </c>
      <c r="C57" s="23">
        <v>6928400</v>
      </c>
      <c r="D57" s="24">
        <f t="shared" si="1"/>
        <v>11625439</v>
      </c>
      <c r="E57" s="23">
        <v>977988.4</v>
      </c>
      <c r="F57" s="23">
        <v>932374.21</v>
      </c>
      <c r="G57" s="24">
        <f t="shared" si="2"/>
        <v>10647450.6</v>
      </c>
    </row>
    <row r="58" spans="1:7" ht="15.75" customHeight="1" x14ac:dyDescent="0.25">
      <c r="A58" s="22" t="s">
        <v>61</v>
      </c>
      <c r="B58" s="23">
        <v>15198946</v>
      </c>
      <c r="C58" s="23">
        <v>-1193641.74</v>
      </c>
      <c r="D58" s="24">
        <f t="shared" si="1"/>
        <v>14005304.26</v>
      </c>
      <c r="E58" s="23">
        <v>966646.1</v>
      </c>
      <c r="F58" s="23">
        <v>926722.93</v>
      </c>
      <c r="G58" s="24">
        <f t="shared" si="2"/>
        <v>13038658.16</v>
      </c>
    </row>
    <row r="59" spans="1:7" ht="15.75" customHeight="1" x14ac:dyDescent="0.25">
      <c r="A59" s="22" t="s">
        <v>62</v>
      </c>
      <c r="B59" s="23">
        <v>6472970</v>
      </c>
      <c r="C59" s="23">
        <v>0</v>
      </c>
      <c r="D59" s="24">
        <f t="shared" si="1"/>
        <v>6472970</v>
      </c>
      <c r="E59" s="23">
        <v>2293740.15</v>
      </c>
      <c r="F59" s="23">
        <v>2167091.56</v>
      </c>
      <c r="G59" s="24">
        <f t="shared" si="2"/>
        <v>4179229.85</v>
      </c>
    </row>
    <row r="60" spans="1:7" ht="15.75" customHeight="1" x14ac:dyDescent="0.25">
      <c r="A60" s="22" t="s">
        <v>63</v>
      </c>
      <c r="B60" s="23">
        <v>4189565</v>
      </c>
      <c r="C60" s="23">
        <v>0</v>
      </c>
      <c r="D60" s="24">
        <f t="shared" si="1"/>
        <v>4189565</v>
      </c>
      <c r="E60" s="23">
        <v>1857055.27</v>
      </c>
      <c r="F60" s="23">
        <v>1771278.13</v>
      </c>
      <c r="G60" s="24">
        <f t="shared" si="2"/>
        <v>2332509.73</v>
      </c>
    </row>
    <row r="61" spans="1:7" ht="15.75" customHeight="1" x14ac:dyDescent="0.25">
      <c r="A61" s="22" t="s">
        <v>64</v>
      </c>
      <c r="B61" s="23">
        <v>16210477</v>
      </c>
      <c r="C61" s="23">
        <v>6300000</v>
      </c>
      <c r="D61" s="24">
        <f t="shared" si="1"/>
        <v>22510477</v>
      </c>
      <c r="E61" s="23">
        <v>6002985.7000000002</v>
      </c>
      <c r="F61" s="23">
        <v>5975648.0499999998</v>
      </c>
      <c r="G61" s="24">
        <f t="shared" si="2"/>
        <v>16507491.300000001</v>
      </c>
    </row>
    <row r="62" spans="1:7" ht="15.75" customHeight="1" x14ac:dyDescent="0.25">
      <c r="A62" s="22" t="s">
        <v>65</v>
      </c>
      <c r="B62" s="23">
        <v>1034490</v>
      </c>
      <c r="C62" s="23">
        <v>0</v>
      </c>
      <c r="D62" s="24">
        <f t="shared" si="1"/>
        <v>1034490</v>
      </c>
      <c r="E62" s="23">
        <v>396129.28000000003</v>
      </c>
      <c r="F62" s="23">
        <v>379322.08</v>
      </c>
      <c r="G62" s="24">
        <f t="shared" si="2"/>
        <v>638360.72</v>
      </c>
    </row>
    <row r="63" spans="1:7" ht="15.75" customHeight="1" x14ac:dyDescent="0.25">
      <c r="A63" s="22" t="s">
        <v>66</v>
      </c>
      <c r="B63" s="23">
        <v>1225590</v>
      </c>
      <c r="C63" s="23">
        <v>6000000</v>
      </c>
      <c r="D63" s="24">
        <f t="shared" si="1"/>
        <v>7225590</v>
      </c>
      <c r="E63" s="23">
        <v>40102.92</v>
      </c>
      <c r="F63" s="23">
        <v>40102.92</v>
      </c>
      <c r="G63" s="24">
        <f t="shared" si="2"/>
        <v>7185487.0800000001</v>
      </c>
    </row>
    <row r="64" spans="1:7" ht="15.75" customHeight="1" x14ac:dyDescent="0.25">
      <c r="A64" s="22" t="s">
        <v>67</v>
      </c>
      <c r="B64" s="23">
        <v>1954717</v>
      </c>
      <c r="C64" s="23">
        <v>20000000</v>
      </c>
      <c r="D64" s="24">
        <f t="shared" si="1"/>
        <v>21954717</v>
      </c>
      <c r="E64" s="23">
        <v>20630942.300000001</v>
      </c>
      <c r="F64" s="23">
        <v>20600566.41</v>
      </c>
      <c r="G64" s="24">
        <f t="shared" si="2"/>
        <v>1323774.6999999993</v>
      </c>
    </row>
    <row r="65" spans="1:7" ht="15.75" customHeight="1" x14ac:dyDescent="0.25">
      <c r="A65" s="22" t="s">
        <v>68</v>
      </c>
      <c r="B65" s="23">
        <v>13310907</v>
      </c>
      <c r="C65" s="23">
        <v>137228</v>
      </c>
      <c r="D65" s="24">
        <f t="shared" si="1"/>
        <v>13448135</v>
      </c>
      <c r="E65" s="23">
        <v>4125246.38</v>
      </c>
      <c r="F65" s="23">
        <v>3985566.39</v>
      </c>
      <c r="G65" s="24">
        <f t="shared" si="2"/>
        <v>9322888.620000001</v>
      </c>
    </row>
    <row r="66" spans="1:7" ht="15.75" customHeight="1" x14ac:dyDescent="0.25">
      <c r="A66" s="22" t="s">
        <v>69</v>
      </c>
      <c r="B66" s="23">
        <v>1622474</v>
      </c>
      <c r="C66" s="23">
        <v>0</v>
      </c>
      <c r="D66" s="24">
        <f t="shared" si="1"/>
        <v>1622474</v>
      </c>
      <c r="E66" s="23">
        <v>832611.43</v>
      </c>
      <c r="F66" s="23">
        <v>810102.52</v>
      </c>
      <c r="G66" s="24">
        <f t="shared" si="2"/>
        <v>789862.57</v>
      </c>
    </row>
    <row r="67" spans="1:7" ht="15.75" customHeight="1" x14ac:dyDescent="0.25">
      <c r="A67" s="22" t="s">
        <v>70</v>
      </c>
      <c r="B67" s="23">
        <v>2825642</v>
      </c>
      <c r="C67" s="23">
        <v>0</v>
      </c>
      <c r="D67" s="24">
        <f t="shared" si="1"/>
        <v>2825642</v>
      </c>
      <c r="E67" s="23">
        <v>1231413.1000000001</v>
      </c>
      <c r="F67" s="23">
        <v>1173221.2</v>
      </c>
      <c r="G67" s="24">
        <f t="shared" si="2"/>
        <v>1594228.9</v>
      </c>
    </row>
    <row r="68" spans="1:7" ht="15.75" customHeight="1" x14ac:dyDescent="0.25">
      <c r="A68" s="22" t="s">
        <v>71</v>
      </c>
      <c r="B68" s="23">
        <v>28876687.859999999</v>
      </c>
      <c r="C68" s="23">
        <v>0</v>
      </c>
      <c r="D68" s="24">
        <f t="shared" si="1"/>
        <v>28876687.859999999</v>
      </c>
      <c r="E68" s="23">
        <v>14438343.960000001</v>
      </c>
      <c r="F68" s="23">
        <v>14438343.960000001</v>
      </c>
      <c r="G68" s="24">
        <f t="shared" si="2"/>
        <v>14438343.899999999</v>
      </c>
    </row>
    <row r="69" spans="1:7" ht="15.75" customHeight="1" x14ac:dyDescent="0.25">
      <c r="A69" s="22" t="s">
        <v>72</v>
      </c>
      <c r="B69" s="23">
        <v>10519297.08</v>
      </c>
      <c r="C69" s="23">
        <v>0</v>
      </c>
      <c r="D69" s="24">
        <f t="shared" si="1"/>
        <v>10519297.08</v>
      </c>
      <c r="E69" s="23">
        <v>5259648.54</v>
      </c>
      <c r="F69" s="23">
        <v>5259648.54</v>
      </c>
      <c r="G69" s="24">
        <f t="shared" si="2"/>
        <v>5259648.54</v>
      </c>
    </row>
    <row r="70" spans="1:7" ht="15.75" customHeight="1" x14ac:dyDescent="0.25">
      <c r="A70" s="22" t="s">
        <v>73</v>
      </c>
      <c r="B70" s="23">
        <v>8359520.9900000002</v>
      </c>
      <c r="C70" s="23">
        <v>140000</v>
      </c>
      <c r="D70" s="24">
        <f t="shared" si="1"/>
        <v>8499520.9900000002</v>
      </c>
      <c r="E70" s="23">
        <v>4179761.14</v>
      </c>
      <c r="F70" s="23">
        <v>4179761.14</v>
      </c>
      <c r="G70" s="24">
        <f t="shared" si="2"/>
        <v>4319759.8499999996</v>
      </c>
    </row>
    <row r="71" spans="1:7" x14ac:dyDescent="0.25">
      <c r="A71" s="25" t="s">
        <v>74</v>
      </c>
      <c r="B71" s="26"/>
      <c r="C71" s="26"/>
      <c r="D71" s="26"/>
      <c r="E71" s="26"/>
      <c r="F71" s="26"/>
      <c r="G71" s="26"/>
    </row>
    <row r="72" spans="1:7" x14ac:dyDescent="0.25">
      <c r="A72" s="27" t="s">
        <v>75</v>
      </c>
      <c r="B72" s="28">
        <f t="shared" ref="B72:G72" si="3">SUM(B73:B86)</f>
        <v>239690599.03999999</v>
      </c>
      <c r="C72" s="28">
        <f t="shared" si="3"/>
        <v>284440924.05000001</v>
      </c>
      <c r="D72" s="28">
        <f t="shared" si="3"/>
        <v>524131523.08999997</v>
      </c>
      <c r="E72" s="28">
        <f t="shared" si="3"/>
        <v>213059079.07000002</v>
      </c>
      <c r="F72" s="28">
        <f t="shared" si="3"/>
        <v>209990394.66</v>
      </c>
      <c r="G72" s="28">
        <f t="shared" si="3"/>
        <v>311072444.01999998</v>
      </c>
    </row>
    <row r="73" spans="1:7" x14ac:dyDescent="0.25">
      <c r="A73" s="22" t="s">
        <v>33</v>
      </c>
      <c r="B73" s="23">
        <v>0</v>
      </c>
      <c r="C73" s="23">
        <v>176470.58</v>
      </c>
      <c r="D73" s="24">
        <f t="shared" ref="D73:D86" si="4">B73+C73</f>
        <v>176470.58</v>
      </c>
      <c r="E73" s="23">
        <v>65271.35</v>
      </c>
      <c r="F73" s="23">
        <v>65271.35</v>
      </c>
      <c r="G73" s="24">
        <f t="shared" ref="G73:G86" si="5">D73-E73</f>
        <v>111199.22999999998</v>
      </c>
    </row>
    <row r="74" spans="1:7" x14ac:dyDescent="0.25">
      <c r="A74" s="22" t="s">
        <v>35</v>
      </c>
      <c r="B74" s="23">
        <v>2000000</v>
      </c>
      <c r="C74" s="23">
        <v>0</v>
      </c>
      <c r="D74" s="24">
        <f t="shared" si="4"/>
        <v>2000000</v>
      </c>
      <c r="E74" s="23">
        <v>0</v>
      </c>
      <c r="F74" s="23">
        <v>0</v>
      </c>
      <c r="G74" s="24">
        <f t="shared" si="5"/>
        <v>2000000</v>
      </c>
    </row>
    <row r="75" spans="1:7" x14ac:dyDescent="0.25">
      <c r="A75" s="22" t="s">
        <v>37</v>
      </c>
      <c r="B75" s="23">
        <v>1775299.2</v>
      </c>
      <c r="C75" s="23">
        <v>0</v>
      </c>
      <c r="D75" s="24">
        <f t="shared" si="4"/>
        <v>1775299.2</v>
      </c>
      <c r="E75" s="23">
        <v>1693.6</v>
      </c>
      <c r="F75" s="23">
        <v>1693.6</v>
      </c>
      <c r="G75" s="24">
        <f t="shared" si="5"/>
        <v>1773605.5999999999</v>
      </c>
    </row>
    <row r="76" spans="1:7" x14ac:dyDescent="0.25">
      <c r="A76" s="22" t="s">
        <v>38</v>
      </c>
      <c r="B76" s="23">
        <v>9194261</v>
      </c>
      <c r="C76" s="23">
        <v>0</v>
      </c>
      <c r="D76" s="24">
        <f t="shared" si="4"/>
        <v>9194261</v>
      </c>
      <c r="E76" s="23">
        <v>0</v>
      </c>
      <c r="F76" s="23">
        <v>0</v>
      </c>
      <c r="G76" s="24">
        <f t="shared" si="5"/>
        <v>9194261</v>
      </c>
    </row>
    <row r="77" spans="1:7" x14ac:dyDescent="0.25">
      <c r="A77" s="22" t="s">
        <v>47</v>
      </c>
      <c r="B77" s="23">
        <v>55554038.799999997</v>
      </c>
      <c r="C77" s="23">
        <v>82924775.150000006</v>
      </c>
      <c r="D77" s="24">
        <f t="shared" si="4"/>
        <v>138478813.94999999</v>
      </c>
      <c r="E77" s="23">
        <v>51292779.670000002</v>
      </c>
      <c r="F77" s="23">
        <v>51013012.890000001</v>
      </c>
      <c r="G77" s="24">
        <f t="shared" si="5"/>
        <v>87186034.279999986</v>
      </c>
    </row>
    <row r="78" spans="1:7" x14ac:dyDescent="0.25">
      <c r="A78" s="22" t="s">
        <v>50</v>
      </c>
      <c r="B78" s="23">
        <v>8866739</v>
      </c>
      <c r="C78" s="23">
        <v>185589678.31999999</v>
      </c>
      <c r="D78" s="24">
        <f t="shared" si="4"/>
        <v>194456417.31999999</v>
      </c>
      <c r="E78" s="23">
        <v>77018009.760000005</v>
      </c>
      <c r="F78" s="23">
        <v>76883841.959999993</v>
      </c>
      <c r="G78" s="24">
        <f t="shared" si="5"/>
        <v>117438407.55999999</v>
      </c>
    </row>
    <row r="79" spans="1:7" x14ac:dyDescent="0.25">
      <c r="A79" s="22" t="s">
        <v>51</v>
      </c>
      <c r="B79" s="23">
        <v>3000000</v>
      </c>
      <c r="C79" s="23">
        <v>0</v>
      </c>
      <c r="D79" s="24">
        <f t="shared" si="4"/>
        <v>3000000</v>
      </c>
      <c r="E79" s="23">
        <v>0</v>
      </c>
      <c r="F79" s="23">
        <v>0</v>
      </c>
      <c r="G79" s="24">
        <f t="shared" si="5"/>
        <v>3000000</v>
      </c>
    </row>
    <row r="80" spans="1:7" x14ac:dyDescent="0.25">
      <c r="A80" s="22" t="s">
        <v>52</v>
      </c>
      <c r="B80" s="23">
        <v>155919480</v>
      </c>
      <c r="C80" s="23">
        <v>0</v>
      </c>
      <c r="D80" s="24">
        <f t="shared" si="4"/>
        <v>155919480</v>
      </c>
      <c r="E80" s="23">
        <v>69189669.409999996</v>
      </c>
      <c r="F80" s="23">
        <v>66534919.579999998</v>
      </c>
      <c r="G80" s="24">
        <f t="shared" si="5"/>
        <v>86729810.590000004</v>
      </c>
    </row>
    <row r="81" spans="1:7" x14ac:dyDescent="0.25">
      <c r="A81" s="22" t="s">
        <v>53</v>
      </c>
      <c r="B81" s="23">
        <v>0</v>
      </c>
      <c r="C81" s="23">
        <v>632000</v>
      </c>
      <c r="D81" s="24">
        <f t="shared" si="4"/>
        <v>632000</v>
      </c>
      <c r="E81" s="23">
        <v>418205.18</v>
      </c>
      <c r="F81" s="23">
        <v>418205.18</v>
      </c>
      <c r="G81" s="24">
        <f t="shared" si="5"/>
        <v>213794.82</v>
      </c>
    </row>
    <row r="82" spans="1:7" x14ac:dyDescent="0.25">
      <c r="A82" s="22" t="s">
        <v>55</v>
      </c>
      <c r="B82" s="23">
        <v>0</v>
      </c>
      <c r="C82" s="23">
        <v>150000</v>
      </c>
      <c r="D82" s="24">
        <f t="shared" si="4"/>
        <v>150000</v>
      </c>
      <c r="E82" s="23">
        <v>0</v>
      </c>
      <c r="F82" s="23">
        <v>0</v>
      </c>
      <c r="G82" s="24">
        <f t="shared" si="5"/>
        <v>150000</v>
      </c>
    </row>
    <row r="83" spans="1:7" x14ac:dyDescent="0.25">
      <c r="A83" s="22" t="s">
        <v>60</v>
      </c>
      <c r="B83" s="23">
        <v>0</v>
      </c>
      <c r="C83" s="23">
        <v>1428000</v>
      </c>
      <c r="D83" s="24">
        <f t="shared" si="4"/>
        <v>1428000</v>
      </c>
      <c r="E83" s="23">
        <v>0</v>
      </c>
      <c r="F83" s="23">
        <v>0</v>
      </c>
      <c r="G83" s="24">
        <f t="shared" si="5"/>
        <v>1428000</v>
      </c>
    </row>
    <row r="84" spans="1:7" x14ac:dyDescent="0.25">
      <c r="A84" s="22" t="s">
        <v>64</v>
      </c>
      <c r="B84" s="23">
        <v>0</v>
      </c>
      <c r="C84" s="23">
        <v>13540000</v>
      </c>
      <c r="D84" s="24">
        <f t="shared" si="4"/>
        <v>13540000</v>
      </c>
      <c r="E84" s="23">
        <v>13540000</v>
      </c>
      <c r="F84" s="23">
        <v>13540000</v>
      </c>
      <c r="G84" s="24">
        <f t="shared" si="5"/>
        <v>0</v>
      </c>
    </row>
    <row r="85" spans="1:7" x14ac:dyDescent="0.25">
      <c r="A85" s="22" t="s">
        <v>68</v>
      </c>
      <c r="B85" s="23">
        <v>213928</v>
      </c>
      <c r="C85" s="23">
        <v>0</v>
      </c>
      <c r="D85" s="24">
        <f t="shared" si="4"/>
        <v>213928</v>
      </c>
      <c r="E85" s="23">
        <v>213928</v>
      </c>
      <c r="F85" s="23">
        <v>213928</v>
      </c>
      <c r="G85" s="24">
        <f t="shared" si="5"/>
        <v>0</v>
      </c>
    </row>
    <row r="86" spans="1:7" x14ac:dyDescent="0.25">
      <c r="A86" s="22" t="s">
        <v>71</v>
      </c>
      <c r="B86" s="23">
        <v>3166853.04</v>
      </c>
      <c r="C86" s="23">
        <v>0</v>
      </c>
      <c r="D86" s="24">
        <f t="shared" si="4"/>
        <v>3166853.04</v>
      </c>
      <c r="E86" s="23">
        <v>1319522.1000000001</v>
      </c>
      <c r="F86" s="23">
        <v>1319522.1000000001</v>
      </c>
      <c r="G86" s="24">
        <f t="shared" si="5"/>
        <v>1847330.94</v>
      </c>
    </row>
    <row r="87" spans="1:7" x14ac:dyDescent="0.25">
      <c r="A87" s="25" t="s">
        <v>74</v>
      </c>
      <c r="B87" s="26"/>
      <c r="C87" s="26"/>
      <c r="D87" s="26"/>
      <c r="E87" s="26"/>
      <c r="F87" s="26"/>
      <c r="G87" s="26"/>
    </row>
    <row r="88" spans="1:7" x14ac:dyDescent="0.25">
      <c r="A88" s="27" t="s">
        <v>76</v>
      </c>
      <c r="B88" s="28">
        <f t="shared" ref="B88:G88" si="6">SUM(B72,B9)</f>
        <v>878816025.5</v>
      </c>
      <c r="C88" s="28">
        <f t="shared" si="6"/>
        <v>535032833.41000003</v>
      </c>
      <c r="D88" s="28">
        <f t="shared" si="6"/>
        <v>1413848858.9100001</v>
      </c>
      <c r="E88" s="28">
        <f t="shared" si="6"/>
        <v>606439340.55999994</v>
      </c>
      <c r="F88" s="28">
        <f t="shared" si="6"/>
        <v>595373603.60000002</v>
      </c>
      <c r="G88" s="28">
        <f t="shared" si="6"/>
        <v>807409518.35000014</v>
      </c>
    </row>
    <row r="89" spans="1:7" x14ac:dyDescent="0.25">
      <c r="A89" s="29"/>
      <c r="B89" s="29"/>
      <c r="C89" s="29"/>
      <c r="D89" s="29"/>
      <c r="E89" s="29"/>
      <c r="F89" s="29"/>
      <c r="G89" s="29"/>
    </row>
    <row r="91" spans="1:7" ht="15" customHeight="1" x14ac:dyDescent="0.25"/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b)</vt:lpstr>
      <vt:lpstr>'Formato 6 b)'!Área_de_impresión</vt:lpstr>
      <vt:lpstr>'Formato 6 b)'!Títulos_a_imprimir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2024-07-26T20:35:37Z</dcterms:created>
  <dcterms:modified xsi:type="dcterms:W3CDTF">2024-07-26T20:36:04Z</dcterms:modified>
</cp:coreProperties>
</file>