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3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P14" i="4"/>
  <c r="Q14" i="4"/>
  <c r="N14" i="4"/>
  <c r="O14" i="4"/>
  <c r="G17" i="4" l="1"/>
  <c r="N5" i="4" l="1"/>
  <c r="O5" i="4"/>
  <c r="P5" i="4"/>
  <c r="Q5" i="4"/>
  <c r="N6" i="4"/>
  <c r="O6" i="4"/>
  <c r="P6" i="4"/>
  <c r="Q6" i="4"/>
  <c r="H17" i="4"/>
  <c r="Q16" i="4" l="1"/>
  <c r="P16" i="4"/>
  <c r="O16" i="4"/>
  <c r="N16" i="4"/>
  <c r="Q15" i="4"/>
  <c r="P15" i="4"/>
  <c r="O15" i="4"/>
  <c r="N15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O4" i="4" l="1"/>
  <c r="N4" i="4" l="1"/>
  <c r="Q4" i="4"/>
  <c r="P4" i="4"/>
</calcChain>
</file>

<file path=xl/sharedStrings.xml><?xml version="1.0" encoding="utf-8"?>
<sst xmlns="http://schemas.openxmlformats.org/spreadsheetml/2006/main" count="114" uniqueCount="52">
  <si>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</si>
  <si>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</si>
  <si>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</si>
  <si>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</si>
  <si>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</si>
  <si>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</si>
  <si>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</si>
  <si>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</si>
  <si>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</si>
  <si>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</si>
  <si>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</si>
  <si>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</si>
  <si>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</si>
  <si>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</si>
  <si>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</si>
  <si>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</si>
  <si>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</si>
  <si>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</si>
  <si>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</si>
  <si>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</si>
  <si>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</si>
  <si>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E0011</t>
  </si>
  <si>
    <t>CENTRO COLIBRI</t>
  </si>
  <si>
    <t>5110</t>
  </si>
  <si>
    <t>BIENES MUEBLES</t>
  </si>
  <si>
    <t>CENTRO COLIBRI PROTECCION NNA</t>
  </si>
  <si>
    <t>31120M13D010500</t>
  </si>
  <si>
    <t>5120</t>
  </si>
  <si>
    <t>E0001</t>
  </si>
  <si>
    <t>ASISTENCIA SOCIAL A POBLACION MARGINADA</t>
  </si>
  <si>
    <t>5150</t>
  </si>
  <si>
    <t>DIRECCION GENERAL</t>
  </si>
  <si>
    <t>31120M13D010100</t>
  </si>
  <si>
    <t>E0005</t>
  </si>
  <si>
    <t>ORIENTACION Y FORTALECIMIENTO FAMILIAR</t>
  </si>
  <si>
    <t>CENTRO DE ORIENTACION FAMILIAR</t>
  </si>
  <si>
    <t>31120M13D030500</t>
  </si>
  <si>
    <t>M0001</t>
  </si>
  <si>
    <t>ADMINISTRACION DE LA HACIENDA PUBLICA</t>
  </si>
  <si>
    <t>DIRECCION ADMINISTRATIVA</t>
  </si>
  <si>
    <t>31120M13D020100</t>
  </si>
  <si>
    <t>5190</t>
  </si>
  <si>
    <t>5210</t>
  </si>
  <si>
    <t>5310</t>
  </si>
  <si>
    <t>5410</t>
  </si>
  <si>
    <t>Bajo protesta de decir verdad declaramos que los Estados Financieros y sus notas, son razonablemente correctos y son responsabilidad del emisor.</t>
  </si>
  <si>
    <t>Sistema para el Desarrollo Integral de la Familia de Guanajuato, Gto.
Programas y Proyectos de Inversión
Del 1 de Enero al 30 de Septiembre de 2024</t>
  </si>
  <si>
    <t>E0004</t>
  </si>
  <si>
    <t>5290</t>
  </si>
  <si>
    <t>31120M13D020200</t>
  </si>
  <si>
    <t>ESTANCIAS INFANTILES</t>
  </si>
  <si>
    <t>APOYO EN CUIDADO DE NINOS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</si>
</sst>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4" fillId="0" borderId="0" xfId="10" applyFont="1" applyAlignment="1" applyProtection="1">
      <alignment vertical="top"/>
      <protection locked="0"/>
    </xf>
    <xf numFmtId="0" fontId="8" fillId="0" borderId="0" xfId="0" applyFont="1"/>
    <xf numFmtId="49" fontId="7" fillId="0" borderId="3" xfId="18" applyNumberFormat="1" applyFont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left" vertical="center" wrapText="1"/>
      <protection locked="0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/>
    <xf numFmtId="4" fontId="7" fillId="0" borderId="6" xfId="2" applyNumberFormat="1" applyFont="1" applyBorder="1" applyAlignment="1" applyProtection="1">
      <alignment horizontal="right" vertical="center" wrapText="1"/>
      <protection locked="0"/>
    </xf>
    <xf numFmtId="4" fontId="3" fillId="0" borderId="6" xfId="2" applyNumberFormat="1" applyFont="1" applyBorder="1" applyAlignment="1" applyProtection="1">
      <alignment horizontal="right" vertical="center" wrapText="1"/>
      <protection locked="0"/>
    </xf>
    <xf numFmtId="49" fontId="7" fillId="0" borderId="3" xfId="18" applyNumberFormat="1" applyFont="1" applyBorder="1" applyAlignment="1" applyProtection="1">
      <alignment horizontal="right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zoomScale="115" zoomScaleNormal="115" workbookViewId="0">
      <selection activeCell="F7" sqref="F7"/>
    </sheetView>
  </sheetViews>
  <sheetFormatPr baseColWidth="10" defaultRowHeight="15" x14ac:dyDescent="0.25"/>
  <cols>
    <col min="1" max="1" width="16.85546875" customWidth="1"/>
    <col min="2" max="2" width="23.5703125" customWidth="1"/>
    <col min="3" max="3" width="12.5703125" customWidth="1"/>
    <col min="4" max="4" width="15.5703125" customWidth="1"/>
    <col min="5" max="5" width="15.7109375" customWidth="1"/>
    <col min="6" max="6" width="19.7109375" customWidth="1"/>
    <col min="7" max="9" width="10.140625" bestFit="1" customWidth="1"/>
    <col min="10" max="10" width="9.42578125" bestFit="1" customWidth="1"/>
    <col min="11" max="11" width="8.42578125" bestFit="1" customWidth="1"/>
    <col min="12" max="12" width="8.140625" bestFit="1" customWidth="1"/>
    <col min="13" max="13" width="10.85546875" style="14"/>
    <col min="14" max="14" width="10.85546875" customWidth="1"/>
  </cols>
  <sheetData>
    <row r="1" spans="1:17" ht="47.1" customHeight="1" x14ac:dyDescent="0.2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"/>
      <c r="B2" s="2"/>
      <c r="C2" s="2"/>
      <c r="D2" s="2"/>
      <c r="E2" s="2"/>
      <c r="F2" s="2"/>
      <c r="G2" s="21" t="s">
        <v>0</v>
      </c>
      <c r="H2" s="22"/>
      <c r="I2" s="23"/>
      <c r="J2" s="21" t="s">
        <v>1</v>
      </c>
      <c r="K2" s="22"/>
      <c r="L2" s="22"/>
      <c r="M2" s="23"/>
      <c r="N2" s="24" t="s">
        <v>2</v>
      </c>
      <c r="O2" s="25"/>
      <c r="P2" s="26" t="s">
        <v>3</v>
      </c>
      <c r="Q2" s="27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6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s="8" customFormat="1" ht="27" customHeight="1" x14ac:dyDescent="0.25">
      <c r="A4" s="9" t="s">
        <v>21</v>
      </c>
      <c r="B4" s="10" t="s">
        <v>22</v>
      </c>
      <c r="C4" s="9" t="s">
        <v>23</v>
      </c>
      <c r="D4" s="9" t="s">
        <v>24</v>
      </c>
      <c r="E4" s="9" t="s">
        <v>26</v>
      </c>
      <c r="F4" s="10" t="s">
        <v>25</v>
      </c>
      <c r="G4" s="17">
        <v>338000</v>
      </c>
      <c r="H4" s="17">
        <v>338000</v>
      </c>
      <c r="I4" s="17">
        <v>0</v>
      </c>
      <c r="J4" s="13">
        <v>10</v>
      </c>
      <c r="K4" s="13">
        <v>10</v>
      </c>
      <c r="L4" s="13">
        <v>0</v>
      </c>
      <c r="M4" s="13" t="s">
        <v>17</v>
      </c>
      <c r="N4" s="11">
        <f t="shared" ref="N4:N16" si="0">IF(G4&gt;0,I4/G4,0)</f>
        <v>0</v>
      </c>
      <c r="O4" s="11">
        <f t="shared" ref="O4:O16" si="1">IF(H4&gt;0,I4/H4,0)</f>
        <v>0</v>
      </c>
      <c r="P4" s="12">
        <f t="shared" ref="P4:P16" si="2">IF(J4=0,0,L4/J4)</f>
        <v>0</v>
      </c>
      <c r="Q4" s="12">
        <f t="shared" ref="Q4:Q16" si="3">IF(L4=0,0,L4/K4)</f>
        <v>0</v>
      </c>
    </row>
    <row r="5" spans="1:17" s="8" customFormat="1" ht="27" customHeight="1" x14ac:dyDescent="0.25">
      <c r="A5" s="9" t="s">
        <v>28</v>
      </c>
      <c r="B5" s="10" t="s">
        <v>29</v>
      </c>
      <c r="C5" s="9" t="s">
        <v>23</v>
      </c>
      <c r="D5" s="9" t="s">
        <v>24</v>
      </c>
      <c r="E5" s="9" t="s">
        <v>32</v>
      </c>
      <c r="F5" s="10" t="s">
        <v>31</v>
      </c>
      <c r="G5" s="17">
        <v>0</v>
      </c>
      <c r="H5" s="17">
        <v>6000</v>
      </c>
      <c r="I5" s="17">
        <v>6000</v>
      </c>
      <c r="J5" s="13">
        <v>0</v>
      </c>
      <c r="K5" s="13">
        <v>4</v>
      </c>
      <c r="L5" s="13">
        <v>4</v>
      </c>
      <c r="M5" s="13" t="s">
        <v>17</v>
      </c>
      <c r="N5" s="11">
        <f t="shared" ref="N5:N6" si="4">IF(G5&gt;0,I5/G5,0)</f>
        <v>0</v>
      </c>
      <c r="O5" s="11">
        <f t="shared" ref="O5:O6" si="5">IF(H5&gt;0,I5/H5,0)</f>
        <v>1</v>
      </c>
      <c r="P5" s="12">
        <f t="shared" ref="P5:P6" si="6">IF(J5=0,0,L5/J5)</f>
        <v>0</v>
      </c>
      <c r="Q5" s="12">
        <f t="shared" ref="Q5:Q6" si="7">IF(L5=0,0,L5/K5)</f>
        <v>1</v>
      </c>
    </row>
    <row r="6" spans="1:17" s="8" customFormat="1" ht="27" customHeight="1" x14ac:dyDescent="0.25">
      <c r="A6" s="9" t="s">
        <v>33</v>
      </c>
      <c r="B6" s="10" t="s">
        <v>34</v>
      </c>
      <c r="C6" s="9" t="s">
        <v>23</v>
      </c>
      <c r="D6" s="9" t="s">
        <v>24</v>
      </c>
      <c r="E6" s="9" t="s">
        <v>36</v>
      </c>
      <c r="F6" s="10" t="s">
        <v>35</v>
      </c>
      <c r="G6" s="17">
        <v>0</v>
      </c>
      <c r="H6" s="17">
        <v>6000</v>
      </c>
      <c r="I6" s="17">
        <v>6000</v>
      </c>
      <c r="J6" s="13">
        <v>0</v>
      </c>
      <c r="K6" s="13">
        <v>4</v>
      </c>
      <c r="L6" s="13">
        <v>4</v>
      </c>
      <c r="M6" s="13" t="s">
        <v>17</v>
      </c>
      <c r="N6" s="11">
        <f t="shared" si="4"/>
        <v>0</v>
      </c>
      <c r="O6" s="11">
        <f t="shared" si="5"/>
        <v>1</v>
      </c>
      <c r="P6" s="12">
        <f t="shared" si="6"/>
        <v>0</v>
      </c>
      <c r="Q6" s="12">
        <f t="shared" si="7"/>
        <v>1</v>
      </c>
    </row>
    <row r="7" spans="1:17" s="8" customFormat="1" ht="27" customHeight="1" x14ac:dyDescent="0.25">
      <c r="A7" s="9" t="s">
        <v>21</v>
      </c>
      <c r="B7" s="10" t="s">
        <v>22</v>
      </c>
      <c r="C7" s="9" t="s">
        <v>27</v>
      </c>
      <c r="D7" s="9" t="s">
        <v>24</v>
      </c>
      <c r="E7" s="9" t="s">
        <v>26</v>
      </c>
      <c r="F7" s="10" t="s">
        <v>25</v>
      </c>
      <c r="G7" s="17">
        <v>96000</v>
      </c>
      <c r="H7" s="17">
        <v>96000</v>
      </c>
      <c r="I7" s="17">
        <v>0</v>
      </c>
      <c r="J7" s="13">
        <v>5</v>
      </c>
      <c r="K7" s="13">
        <v>5</v>
      </c>
      <c r="L7" s="13">
        <v>0</v>
      </c>
      <c r="M7" s="13" t="s">
        <v>17</v>
      </c>
      <c r="N7" s="11">
        <f t="shared" si="0"/>
        <v>0</v>
      </c>
      <c r="O7" s="11">
        <f t="shared" si="1"/>
        <v>0</v>
      </c>
      <c r="P7" s="12">
        <f t="shared" si="2"/>
        <v>0</v>
      </c>
      <c r="Q7" s="12">
        <f t="shared" si="3"/>
        <v>0</v>
      </c>
    </row>
    <row r="8" spans="1:17" s="8" customFormat="1" ht="27" customHeight="1" x14ac:dyDescent="0.25">
      <c r="A8" s="9" t="s">
        <v>28</v>
      </c>
      <c r="B8" s="10" t="s">
        <v>29</v>
      </c>
      <c r="C8" s="9" t="s">
        <v>30</v>
      </c>
      <c r="D8" s="9" t="s">
        <v>24</v>
      </c>
      <c r="E8" s="9" t="s">
        <v>32</v>
      </c>
      <c r="F8" s="10" t="s">
        <v>31</v>
      </c>
      <c r="G8" s="17">
        <v>11596</v>
      </c>
      <c r="H8" s="17">
        <v>30000</v>
      </c>
      <c r="I8" s="17">
        <v>29800</v>
      </c>
      <c r="J8" s="13">
        <v>2</v>
      </c>
      <c r="K8" s="13">
        <v>8</v>
      </c>
      <c r="L8" s="13">
        <v>8</v>
      </c>
      <c r="M8" s="13" t="s">
        <v>17</v>
      </c>
      <c r="N8" s="11">
        <f t="shared" si="0"/>
        <v>2.5698516729906866</v>
      </c>
      <c r="O8" s="11">
        <f t="shared" si="1"/>
        <v>0.99333333333333329</v>
      </c>
      <c r="P8" s="12">
        <f t="shared" si="2"/>
        <v>4</v>
      </c>
      <c r="Q8" s="12">
        <f t="shared" si="3"/>
        <v>1</v>
      </c>
    </row>
    <row r="9" spans="1:17" s="8" customFormat="1" ht="27" customHeight="1" x14ac:dyDescent="0.25">
      <c r="A9" s="9" t="s">
        <v>33</v>
      </c>
      <c r="B9" s="10" t="s">
        <v>34</v>
      </c>
      <c r="C9" s="9" t="s">
        <v>30</v>
      </c>
      <c r="D9" s="9" t="s">
        <v>24</v>
      </c>
      <c r="E9" s="9" t="s">
        <v>36</v>
      </c>
      <c r="F9" s="10" t="s">
        <v>35</v>
      </c>
      <c r="G9" s="17">
        <v>14404</v>
      </c>
      <c r="H9" s="17">
        <v>30000</v>
      </c>
      <c r="I9" s="17">
        <v>29800</v>
      </c>
      <c r="J9" s="13">
        <v>2</v>
      </c>
      <c r="K9" s="13">
        <v>8</v>
      </c>
      <c r="L9" s="13">
        <v>8</v>
      </c>
      <c r="M9" s="13" t="s">
        <v>17</v>
      </c>
      <c r="N9" s="11">
        <f t="shared" si="0"/>
        <v>2.0688697584004445</v>
      </c>
      <c r="O9" s="11">
        <f t="shared" si="1"/>
        <v>0.99333333333333329</v>
      </c>
      <c r="P9" s="12">
        <f t="shared" si="2"/>
        <v>4</v>
      </c>
      <c r="Q9" s="12">
        <f t="shared" si="3"/>
        <v>1</v>
      </c>
    </row>
    <row r="10" spans="1:17" s="8" customFormat="1" ht="27" customHeight="1" x14ac:dyDescent="0.25">
      <c r="A10" s="9" t="s">
        <v>21</v>
      </c>
      <c r="B10" s="10" t="s">
        <v>22</v>
      </c>
      <c r="C10" s="9" t="s">
        <v>30</v>
      </c>
      <c r="D10" s="9" t="s">
        <v>24</v>
      </c>
      <c r="E10" s="9" t="s">
        <v>26</v>
      </c>
      <c r="F10" s="10" t="s">
        <v>25</v>
      </c>
      <c r="G10" s="17">
        <v>62500</v>
      </c>
      <c r="H10" s="17">
        <v>62500</v>
      </c>
      <c r="I10" s="17">
        <v>49361</v>
      </c>
      <c r="J10" s="13">
        <v>4</v>
      </c>
      <c r="K10" s="13">
        <v>13</v>
      </c>
      <c r="L10" s="13">
        <v>13</v>
      </c>
      <c r="M10" s="13" t="s">
        <v>17</v>
      </c>
      <c r="N10" s="11">
        <f t="shared" si="0"/>
        <v>0.78977600000000003</v>
      </c>
      <c r="O10" s="11">
        <f t="shared" si="1"/>
        <v>0.78977600000000003</v>
      </c>
      <c r="P10" s="12">
        <f t="shared" si="2"/>
        <v>3.25</v>
      </c>
      <c r="Q10" s="12">
        <f t="shared" si="3"/>
        <v>1</v>
      </c>
    </row>
    <row r="11" spans="1:17" s="8" customFormat="1" ht="27" customHeight="1" x14ac:dyDescent="0.25">
      <c r="A11" s="9" t="s">
        <v>37</v>
      </c>
      <c r="B11" s="10" t="s">
        <v>38</v>
      </c>
      <c r="C11" s="9" t="s">
        <v>30</v>
      </c>
      <c r="D11" s="9" t="s">
        <v>24</v>
      </c>
      <c r="E11" s="9" t="s">
        <v>40</v>
      </c>
      <c r="F11" s="10" t="s">
        <v>39</v>
      </c>
      <c r="G11" s="17">
        <v>26000</v>
      </c>
      <c r="H11" s="17">
        <v>26000</v>
      </c>
      <c r="I11" s="17">
        <v>23067</v>
      </c>
      <c r="J11" s="13">
        <v>6</v>
      </c>
      <c r="K11" s="13">
        <v>6</v>
      </c>
      <c r="L11" s="13">
        <v>6</v>
      </c>
      <c r="M11" s="13" t="s">
        <v>17</v>
      </c>
      <c r="N11" s="11">
        <f t="shared" si="0"/>
        <v>0.88719230769230772</v>
      </c>
      <c r="O11" s="11">
        <f t="shared" si="1"/>
        <v>0.88719230769230772</v>
      </c>
      <c r="P11" s="12">
        <f t="shared" si="2"/>
        <v>1</v>
      </c>
      <c r="Q11" s="12">
        <f t="shared" si="3"/>
        <v>1</v>
      </c>
    </row>
    <row r="12" spans="1:17" s="8" customFormat="1" ht="27" customHeight="1" x14ac:dyDescent="0.25">
      <c r="A12" s="9" t="s">
        <v>21</v>
      </c>
      <c r="B12" s="10" t="s">
        <v>22</v>
      </c>
      <c r="C12" s="9" t="s">
        <v>41</v>
      </c>
      <c r="D12" s="9" t="s">
        <v>24</v>
      </c>
      <c r="E12" s="9" t="s">
        <v>26</v>
      </c>
      <c r="F12" s="10" t="s">
        <v>25</v>
      </c>
      <c r="G12" s="17">
        <v>49800</v>
      </c>
      <c r="H12" s="17">
        <v>49800</v>
      </c>
      <c r="I12" s="17">
        <v>5699</v>
      </c>
      <c r="J12" s="13">
        <v>5</v>
      </c>
      <c r="K12" s="13">
        <v>5</v>
      </c>
      <c r="L12" s="13">
        <v>1</v>
      </c>
      <c r="M12" s="13" t="s">
        <v>17</v>
      </c>
      <c r="N12" s="11">
        <f t="shared" si="0"/>
        <v>0.11443775100401607</v>
      </c>
      <c r="O12" s="11">
        <f t="shared" si="1"/>
        <v>0.11443775100401607</v>
      </c>
      <c r="P12" s="12">
        <f t="shared" si="2"/>
        <v>0.2</v>
      </c>
      <c r="Q12" s="12">
        <f t="shared" si="3"/>
        <v>0.2</v>
      </c>
    </row>
    <row r="13" spans="1:17" s="8" customFormat="1" ht="27" customHeight="1" x14ac:dyDescent="0.25">
      <c r="A13" s="9" t="s">
        <v>21</v>
      </c>
      <c r="B13" s="10" t="s">
        <v>22</v>
      </c>
      <c r="C13" s="9" t="s">
        <v>42</v>
      </c>
      <c r="D13" s="9" t="s">
        <v>24</v>
      </c>
      <c r="E13" s="9" t="s">
        <v>26</v>
      </c>
      <c r="F13" s="10" t="s">
        <v>25</v>
      </c>
      <c r="G13" s="17">
        <v>4500</v>
      </c>
      <c r="H13" s="17">
        <v>4500</v>
      </c>
      <c r="I13" s="17">
        <v>0</v>
      </c>
      <c r="J13" s="13">
        <v>1</v>
      </c>
      <c r="K13" s="13">
        <v>1</v>
      </c>
      <c r="L13" s="13">
        <v>0</v>
      </c>
      <c r="M13" s="13" t="s">
        <v>17</v>
      </c>
      <c r="N13" s="11">
        <f t="shared" si="0"/>
        <v>0</v>
      </c>
      <c r="O13" s="11">
        <f t="shared" si="1"/>
        <v>0</v>
      </c>
      <c r="P13" s="12">
        <f t="shared" si="2"/>
        <v>0</v>
      </c>
      <c r="Q13" s="12">
        <f t="shared" si="3"/>
        <v>0</v>
      </c>
    </row>
    <row r="14" spans="1:17" s="8" customFormat="1" ht="27" customHeight="1" x14ac:dyDescent="0.25">
      <c r="A14" s="9" t="s">
        <v>47</v>
      </c>
      <c r="B14" s="10" t="s">
        <v>51</v>
      </c>
      <c r="C14" s="9" t="s">
        <v>48</v>
      </c>
      <c r="D14" s="9" t="s">
        <v>24</v>
      </c>
      <c r="E14" s="9" t="s">
        <v>49</v>
      </c>
      <c r="F14" s="10" t="s">
        <v>50</v>
      </c>
      <c r="G14" s="17">
        <v>0</v>
      </c>
      <c r="H14" s="17">
        <v>50000</v>
      </c>
      <c r="I14" s="17">
        <v>0</v>
      </c>
      <c r="J14" s="13">
        <v>0</v>
      </c>
      <c r="K14" s="13">
        <v>3</v>
      </c>
      <c r="L14" s="13">
        <v>0</v>
      </c>
      <c r="M14" s="13" t="s">
        <v>17</v>
      </c>
      <c r="N14" s="11">
        <f t="shared" si="0"/>
        <v>0</v>
      </c>
      <c r="O14" s="11">
        <f t="shared" si="1"/>
        <v>0</v>
      </c>
      <c r="P14" s="12">
        <f t="shared" si="2"/>
        <v>0</v>
      </c>
      <c r="Q14" s="12">
        <f t="shared" si="3"/>
        <v>0</v>
      </c>
    </row>
    <row r="15" spans="1:17" s="8" customFormat="1" ht="27" customHeight="1" x14ac:dyDescent="0.25">
      <c r="A15" s="9" t="s">
        <v>21</v>
      </c>
      <c r="B15" s="10" t="s">
        <v>22</v>
      </c>
      <c r="C15" s="9" t="s">
        <v>43</v>
      </c>
      <c r="D15" s="9" t="s">
        <v>24</v>
      </c>
      <c r="E15" s="19" t="s">
        <v>26</v>
      </c>
      <c r="F15" s="10" t="s">
        <v>25</v>
      </c>
      <c r="G15" s="17">
        <v>10500</v>
      </c>
      <c r="H15" s="17">
        <v>10500</v>
      </c>
      <c r="I15" s="17">
        <v>0</v>
      </c>
      <c r="J15" s="13">
        <v>1</v>
      </c>
      <c r="K15" s="13">
        <v>1</v>
      </c>
      <c r="L15" s="13">
        <v>0</v>
      </c>
      <c r="M15" s="13" t="s">
        <v>17</v>
      </c>
      <c r="N15" s="11">
        <f t="shared" si="0"/>
        <v>0</v>
      </c>
      <c r="O15" s="11">
        <f t="shared" si="1"/>
        <v>0</v>
      </c>
      <c r="P15" s="12">
        <f t="shared" si="2"/>
        <v>0</v>
      </c>
      <c r="Q15" s="12">
        <f t="shared" si="3"/>
        <v>0</v>
      </c>
    </row>
    <row r="16" spans="1:17" s="8" customFormat="1" ht="27" customHeight="1" x14ac:dyDescent="0.25">
      <c r="A16" s="9" t="s">
        <v>21</v>
      </c>
      <c r="B16" s="10" t="s">
        <v>22</v>
      </c>
      <c r="C16" s="9" t="s">
        <v>44</v>
      </c>
      <c r="D16" s="9" t="s">
        <v>24</v>
      </c>
      <c r="E16" s="9" t="s">
        <v>26</v>
      </c>
      <c r="F16" s="10" t="s">
        <v>25</v>
      </c>
      <c r="G16" s="17">
        <v>300000</v>
      </c>
      <c r="H16" s="17">
        <v>300000</v>
      </c>
      <c r="I16" s="17">
        <v>267400</v>
      </c>
      <c r="J16" s="13">
        <v>1</v>
      </c>
      <c r="K16" s="13">
        <v>1</v>
      </c>
      <c r="L16" s="13">
        <v>1</v>
      </c>
      <c r="M16" s="13" t="s">
        <v>17</v>
      </c>
      <c r="N16" s="11">
        <f t="shared" si="0"/>
        <v>0.89133333333333331</v>
      </c>
      <c r="O16" s="11">
        <f t="shared" si="1"/>
        <v>0.89133333333333331</v>
      </c>
      <c r="P16" s="12">
        <f t="shared" si="2"/>
        <v>1</v>
      </c>
      <c r="Q16" s="12">
        <f t="shared" si="3"/>
        <v>1</v>
      </c>
    </row>
    <row r="17" spans="1:17" s="8" customFormat="1" x14ac:dyDescent="0.25">
      <c r="G17" s="18">
        <f>SUM(G4:G16)</f>
        <v>913300</v>
      </c>
      <c r="H17" s="18">
        <f>SUM(H4:H16)</f>
        <v>1009300</v>
      </c>
      <c r="I17" s="18">
        <f>SUM(I4:I16)</f>
        <v>417127</v>
      </c>
      <c r="M17" s="15"/>
      <c r="P17" s="16"/>
      <c r="Q17" s="16"/>
    </row>
    <row r="19" spans="1:17" x14ac:dyDescent="0.25">
      <c r="A19" s="7" t="s">
        <v>45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CLAGUILARO-PC</cp:lastModifiedBy>
  <dcterms:created xsi:type="dcterms:W3CDTF">2023-06-21T19:35:53Z</dcterms:created>
  <dcterms:modified xsi:type="dcterms:W3CDTF">2024-10-09T20:23:18Z</dcterms:modified>
</cp:coreProperties>
</file>