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TRABAJO 3ER TRIMESTRE\DATO ABIERTO - copia\"/>
    </mc:Choice>
  </mc:AlternateContent>
  <bookViews>
    <workbookView xWindow="0" yWindow="0" windowWidth="21570" windowHeight="8145"/>
  </bookViews>
  <sheets>
    <sheet name="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" i="1" l="1"/>
  <c r="E105" i="1"/>
  <c r="C105" i="1"/>
  <c r="B105" i="1"/>
  <c r="G103" i="1"/>
  <c r="D103" i="1"/>
  <c r="D101" i="1"/>
  <c r="G101" i="1" s="1"/>
  <c r="G99" i="1"/>
  <c r="D99" i="1"/>
  <c r="D97" i="1"/>
  <c r="G97" i="1" s="1"/>
  <c r="G95" i="1"/>
  <c r="D95" i="1"/>
  <c r="D93" i="1"/>
  <c r="G93" i="1" s="1"/>
  <c r="G91" i="1"/>
  <c r="D91" i="1"/>
  <c r="D105" i="1" s="1"/>
  <c r="F83" i="1"/>
  <c r="E83" i="1"/>
  <c r="C83" i="1"/>
  <c r="B83" i="1"/>
  <c r="G81" i="1"/>
  <c r="D81" i="1"/>
  <c r="D80" i="1"/>
  <c r="G80" i="1" s="1"/>
  <c r="G79" i="1"/>
  <c r="D79" i="1"/>
  <c r="D78" i="1"/>
  <c r="G78" i="1" s="1"/>
  <c r="F69" i="1"/>
  <c r="E69" i="1"/>
  <c r="C69" i="1"/>
  <c r="B69" i="1"/>
  <c r="D67" i="1"/>
  <c r="G67" i="1" s="1"/>
  <c r="G66" i="1"/>
  <c r="D66" i="1"/>
  <c r="D65" i="1"/>
  <c r="G65" i="1" s="1"/>
  <c r="G64" i="1"/>
  <c r="D64" i="1"/>
  <c r="D63" i="1"/>
  <c r="G63" i="1" s="1"/>
  <c r="G62" i="1"/>
  <c r="D62" i="1"/>
  <c r="D61" i="1"/>
  <c r="G61" i="1" s="1"/>
  <c r="G60" i="1"/>
  <c r="D60" i="1"/>
  <c r="D59" i="1"/>
  <c r="G59" i="1" s="1"/>
  <c r="G58" i="1"/>
  <c r="D58" i="1"/>
  <c r="D57" i="1"/>
  <c r="G57" i="1" s="1"/>
  <c r="G56" i="1"/>
  <c r="D56" i="1"/>
  <c r="D55" i="1"/>
  <c r="G55" i="1" s="1"/>
  <c r="G54" i="1"/>
  <c r="D54" i="1"/>
  <c r="D53" i="1"/>
  <c r="G53" i="1" s="1"/>
  <c r="G52" i="1"/>
  <c r="D52" i="1"/>
  <c r="D51" i="1"/>
  <c r="G51" i="1" s="1"/>
  <c r="G50" i="1"/>
  <c r="D50" i="1"/>
  <c r="D49" i="1"/>
  <c r="G49" i="1" s="1"/>
  <c r="G48" i="1"/>
  <c r="D48" i="1"/>
  <c r="D47" i="1"/>
  <c r="G47" i="1" s="1"/>
  <c r="G46" i="1"/>
  <c r="D46" i="1"/>
  <c r="D45" i="1"/>
  <c r="G45" i="1" s="1"/>
  <c r="G44" i="1"/>
  <c r="D44" i="1"/>
  <c r="D43" i="1"/>
  <c r="G43" i="1" s="1"/>
  <c r="G42" i="1"/>
  <c r="D42" i="1"/>
  <c r="D41" i="1"/>
  <c r="G41" i="1" s="1"/>
  <c r="G40" i="1"/>
  <c r="D40" i="1"/>
  <c r="D39" i="1"/>
  <c r="G39" i="1" s="1"/>
  <c r="G38" i="1"/>
  <c r="D38" i="1"/>
  <c r="D37" i="1"/>
  <c r="G37" i="1" s="1"/>
  <c r="G36" i="1"/>
  <c r="D36" i="1"/>
  <c r="D35" i="1"/>
  <c r="G35" i="1" s="1"/>
  <c r="G34" i="1"/>
  <c r="D34" i="1"/>
  <c r="D33" i="1"/>
  <c r="G33" i="1" s="1"/>
  <c r="G32" i="1"/>
  <c r="D32" i="1"/>
  <c r="D31" i="1"/>
  <c r="G31" i="1" s="1"/>
  <c r="G30" i="1"/>
  <c r="D30" i="1"/>
  <c r="D29" i="1"/>
  <c r="G29" i="1" s="1"/>
  <c r="G28" i="1"/>
  <c r="D28" i="1"/>
  <c r="D27" i="1"/>
  <c r="G27" i="1" s="1"/>
  <c r="G26" i="1"/>
  <c r="D26" i="1"/>
  <c r="D25" i="1"/>
  <c r="G25" i="1" s="1"/>
  <c r="G24" i="1"/>
  <c r="D24" i="1"/>
  <c r="D23" i="1"/>
  <c r="G23" i="1" s="1"/>
  <c r="G22" i="1"/>
  <c r="D22" i="1"/>
  <c r="D21" i="1"/>
  <c r="G21" i="1" s="1"/>
  <c r="G20" i="1"/>
  <c r="D20" i="1"/>
  <c r="D19" i="1"/>
  <c r="G19" i="1" s="1"/>
  <c r="G18" i="1"/>
  <c r="D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G11" i="1" s="1"/>
  <c r="G10" i="1"/>
  <c r="D10" i="1"/>
  <c r="D9" i="1"/>
  <c r="G9" i="1" s="1"/>
  <c r="G8" i="1"/>
  <c r="D8" i="1"/>
  <c r="D7" i="1"/>
  <c r="G7" i="1" s="1"/>
  <c r="G69" i="1" l="1"/>
  <c r="G105" i="1"/>
  <c r="G83" i="1"/>
  <c r="D83" i="1"/>
  <c r="D69" i="1"/>
</calcChain>
</file>

<file path=xl/sharedStrings.xml><?xml version="1.0" encoding="utf-8"?>
<sst xmlns="http://schemas.openxmlformats.org/spreadsheetml/2006/main" count="110" uniqueCount="88">
  <si>
    <t>Municipio de Guanajuato
Estado Analítico del Ejercicio del Presupuesto de Egresos
Clasificación Administrativa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</si>
  <si>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</si>
  <si>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</si>
  <si>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</si>
  <si>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</si>
  <si>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</si>
  <si>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</si>
  <si>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</si>
  <si>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</si>
  <si>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</si>
  <si>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</si>
  <si>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31111M130010000 PRESIDENTE MUNICIPAL</t>
  </si>
  <si>
    <t>31111M130020000 SINDICATURA Y REGIDURIA</t>
  </si>
  <si>
    <t>31111M130030100 DESPACHO SECRETARIA PART</t>
  </si>
  <si>
    <t>31111M130030200 DIRECCION DE ATENCION CI</t>
  </si>
  <si>
    <t>31111M130040000 UNIDAD DE COMUNICACION S</t>
  </si>
  <si>
    <t>31111M130050000 CONTRALORIA MUNICIPAL</t>
  </si>
  <si>
    <t>31111M130060000 UNIDAD DE INNOVACION Y P</t>
  </si>
  <si>
    <t>31111M130070100 DESPACHO SECRETARIA DEL</t>
  </si>
  <si>
    <t>31111M130070200 JUZGADO ADMINISTRATIVO M</t>
  </si>
  <si>
    <t>31111M130070300 DIRECCION DE LA FUNCION</t>
  </si>
  <si>
    <t>31111M130070400 DIRECCION DE ARCHIVO MUN</t>
  </si>
  <si>
    <t>31111M130070500 UNIDAD DE ACCESO A LA IN</t>
  </si>
  <si>
    <t>31111M130070600 DIRECCION DE GOBIERNO</t>
  </si>
  <si>
    <t>31111M130080000 DIRECCION GENERAL DE SER</t>
  </si>
  <si>
    <t>31111M130090100 DESPACHO TESORERIA MUNIC</t>
  </si>
  <si>
    <t>31111M130090200 DIRECCION DE INGRESOS</t>
  </si>
  <si>
    <t>31111M130090300 DIRECCION DE CATASTRO E</t>
  </si>
  <si>
    <t>31111M130090400 COORDINACION GENERAL DE</t>
  </si>
  <si>
    <t>31111M130090500 COORDINACION GENERAL DE</t>
  </si>
  <si>
    <t>31111M130090600 DIR. DE ADQUISICIONES Y</t>
  </si>
  <si>
    <t>31111M130090700 DIRECCION DE RECURSOS HU</t>
  </si>
  <si>
    <t>31111M130090800 DIR. DE TECNOLOGIAS DE L</t>
  </si>
  <si>
    <t>31111M130100100 DESP DIR GENERAL DE SERV</t>
  </si>
  <si>
    <t>31111M130100200 DIRECCION DE SERVICIOS C</t>
  </si>
  <si>
    <t>31111M130100300 DIRECCION DE SERVICIOS B</t>
  </si>
  <si>
    <t>31111M130100400 DIRECCION DE ALUMBRADO P</t>
  </si>
  <si>
    <t>31111M130110100 DESP DIR GRAL MED AMB Y</t>
  </si>
  <si>
    <t>31111M130110200 DIRECCION TECNICA ADMINI</t>
  </si>
  <si>
    <t>31111M130110300 DIRECCION DE ADMINISTRAC</t>
  </si>
  <si>
    <t>31111M130110400 DIR IMAGEN URB Y GEST CE</t>
  </si>
  <si>
    <t>31111M130110500 DIRECCION DE ECOLOGIA Y</t>
  </si>
  <si>
    <t>31111M130110600 DIRECCION DE VIVIENDA</t>
  </si>
  <si>
    <t>31111M130120100 DESPACHO DIR GENERAL DE</t>
  </si>
  <si>
    <t>31111M130120200 DIR TECNICA ADVA DE OBRA</t>
  </si>
  <si>
    <t>31111M130120300 DIRECCION DE CONSTRUCCIO</t>
  </si>
  <si>
    <t>31111M130120400 DIR PROG DE OBRA, ESTUDI</t>
  </si>
  <si>
    <t>31111M130120500 DIRECCION DE MANTENIMIEN</t>
  </si>
  <si>
    <t>31111M130130100 DESPACHO SRIA DE SEGURID</t>
  </si>
  <si>
    <t>31111M130130200 DIR GRAL TRANSITO MOVILI</t>
  </si>
  <si>
    <t>31111M130130300 COMISARIA DE LA POLICIA</t>
  </si>
  <si>
    <t>31111M130130400 DIRECCION DE PROTECCION</t>
  </si>
  <si>
    <t>31111M130130500 DIR FISCALIZACION Y CTRO</t>
  </si>
  <si>
    <t>31111M130130600 PROCURADURIA AUX PROT NI</t>
  </si>
  <si>
    <t>31111M130140000 DIR GRAL DE ATENCION A L</t>
  </si>
  <si>
    <t>31111M130150100 DESP DIR GRAL DESARROLLO</t>
  </si>
  <si>
    <t>31111M130150200 DIR DE GESTION Y PARTICI</t>
  </si>
  <si>
    <t>31111M130150300 DIRECCION DE DESARROLLO</t>
  </si>
  <si>
    <t>31111M130150400 DIRECCION DE PROYECTOS P</t>
  </si>
  <si>
    <t>31111M130150500 DIR ORGANIZACIONES Y PRO</t>
  </si>
  <si>
    <t>31111M130150600 DIRECCION DE SALUD</t>
  </si>
  <si>
    <t>31111M130160100 DESPACHO DIR GRAL DES TU</t>
  </si>
  <si>
    <t>31111M130160200 DIRECCION DE PROMOCION T</t>
  </si>
  <si>
    <t>31111M130160300 DIRECCION DE DESARROLLO</t>
  </si>
  <si>
    <t>31111M130160400 DIR DE ATN A MIPYMES Y S</t>
  </si>
  <si>
    <t>31111M130160500 DIR DE PROMOCION ECON Y</t>
  </si>
  <si>
    <t>31111M130170100 DESPACHO DIR GRAL DE CUL</t>
  </si>
  <si>
    <t>31111M130170200 DIRECCION DE ATENCION A</t>
  </si>
  <si>
    <t>31111M130170300 DIRECCION DE MUSEO DE LA</t>
  </si>
  <si>
    <t>31111M130900100 DES INTEGRAL PARA LA FAM</t>
  </si>
  <si>
    <t>31111M130900200 COMISION MPAL DEL DEPORT</t>
  </si>
  <si>
    <t>31111M130900300 INST. MPAL DE PLANEACION</t>
  </si>
  <si>
    <t>Total del Gasto</t>
  </si>
  <si>
    <t>Municipio de Guanajuato
Estado Analítico del Ejercicio del Presupuesto de Egresos
Clasificación Administrativa (Poderes)
Del 1 de Enero al 30 de Septiembre de 2024</t>
  </si>
  <si>
    <t>NO APLICA</t>
  </si>
  <si>
    <t>Poder Ejecutivo</t>
  </si>
  <si>
    <t>Poder Legislativo</t>
  </si>
  <si>
    <t>Poder Judicial</t>
  </si>
  <si>
    <t>Órganismos Autónomos</t>
  </si>
  <si>
    <t>Municipio de Guanajuato
Estado Analítico del Ejercicio del Presupuesto de Egresos
Clasificación Administrativa (Sector Paraestatal)
Del 1 de Enero al 30 de Septiembre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</si>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</sst>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 applyProtection="1">
      <alignment vertical="center" wrapText="1"/>
      <protection locked="0"/>
    </xf>
    <xf numFmtId="0" fontId="2" fillId="2" borderId="5" xfId="1" applyFont="1" applyFill="1" applyBorder="1" applyAlignment="1" applyProtection="1">
      <alignment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vertical="center" wrapText="1"/>
      <protection locked="0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vertical="center"/>
    </xf>
    <xf numFmtId="0" fontId="2" fillId="2" borderId="9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indent="1"/>
    </xf>
    <xf numFmtId="4" fontId="3" fillId="0" borderId="7" xfId="1" applyNumberFormat="1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left" indent="1"/>
      <protection locked="0"/>
    </xf>
    <xf numFmtId="4" fontId="3" fillId="0" borderId="12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  <xf numFmtId="0" fontId="2" fillId="0" borderId="0" xfId="1" applyFont="1" applyAlignment="1">
      <alignment vertical="center"/>
    </xf>
    <xf numFmtId="0" fontId="2" fillId="0" borderId="12" xfId="1" applyFont="1" applyBorder="1" applyAlignment="1">
      <alignment horizontal="center" vertical="center" wrapText="1"/>
    </xf>
    <xf numFmtId="0" fontId="0" fillId="0" borderId="0" xfId="0" applyAlignment="1" applyProtection="1">
      <alignment horizontal="left" inden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 inden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7"/>
  <sheetViews>
    <sheetView showGridLines="0" tabSelected="1" topLeftCell="A78" zoomScaleNormal="100" workbookViewId="0">
      <selection activeCell="L78" sqref="L78"/>
    </sheetView>
  </sheetViews>
  <sheetFormatPr baseColWidth="10" defaultColWidth="12" defaultRowHeight="11.25" x14ac:dyDescent="0.2"/>
  <cols>
    <col min="1" max="1" width="80.5" style="4" customWidth="1"/>
    <col min="2" max="7" width="18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6"/>
      <c r="B3" s="7"/>
      <c r="C3" s="8"/>
      <c r="D3" s="9" t="s">
        <v>1</v>
      </c>
      <c r="E3" s="8"/>
      <c r="F3" s="10"/>
      <c r="G3" s="11" t="s">
        <v>2</v>
      </c>
    </row>
    <row r="4" spans="1:7" ht="24.95" customHeight="1" x14ac:dyDescent="0.2">
      <c r="A4" s="12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4"/>
    </row>
    <row r="5" spans="1:7" x14ac:dyDescent="0.2">
      <c r="A5" s="15"/>
      <c r="B5" s="16">
        <v>1</v>
      </c>
      <c r="C5" s="16">
        <v>2</v>
      </c>
      <c r="D5" s="16" t="s">
        <v>9</v>
      </c>
      <c r="E5" s="16">
        <v>4</v>
      </c>
      <c r="F5" s="16">
        <v>5</v>
      </c>
      <c r="G5" s="16" t="s">
        <v>10</v>
      </c>
    </row>
    <row r="6" spans="1:7" x14ac:dyDescent="0.2">
      <c r="A6" s="17"/>
      <c r="B6" s="18"/>
      <c r="C6" s="18"/>
      <c r="D6" s="18"/>
      <c r="E6" s="18"/>
      <c r="F6" s="18"/>
      <c r="G6" s="18"/>
    </row>
    <row r="7" spans="1:7" x14ac:dyDescent="0.2">
      <c r="A7" s="19" t="s">
        <v>11</v>
      </c>
      <c r="B7" s="20">
        <v>2297680</v>
      </c>
      <c r="C7" s="20">
        <v>-83000</v>
      </c>
      <c r="D7" s="20">
        <f>B7+C7</f>
        <v>2214680</v>
      </c>
      <c r="E7" s="20">
        <v>1509715.05</v>
      </c>
      <c r="F7" s="20">
        <v>1496248.21</v>
      </c>
      <c r="G7" s="20">
        <f>D7-E7</f>
        <v>704964.95</v>
      </c>
    </row>
    <row r="8" spans="1:7" x14ac:dyDescent="0.2">
      <c r="A8" s="19" t="s">
        <v>12</v>
      </c>
      <c r="B8" s="20">
        <v>20560219</v>
      </c>
      <c r="C8" s="20">
        <v>-450000</v>
      </c>
      <c r="D8" s="20">
        <f t="shared" ref="D8:D67" si="0">B8+C8</f>
        <v>20110219</v>
      </c>
      <c r="E8" s="20">
        <v>13358725.15</v>
      </c>
      <c r="F8" s="20">
        <v>13316305.220000001</v>
      </c>
      <c r="G8" s="20">
        <f t="shared" ref="G8:G67" si="1">D8-E8</f>
        <v>6751493.8499999996</v>
      </c>
    </row>
    <row r="9" spans="1:7" x14ac:dyDescent="0.2">
      <c r="A9" s="19" t="s">
        <v>13</v>
      </c>
      <c r="B9" s="20">
        <v>16114742</v>
      </c>
      <c r="C9" s="20">
        <v>-690000</v>
      </c>
      <c r="D9" s="20">
        <f t="shared" si="0"/>
        <v>15424742</v>
      </c>
      <c r="E9" s="20">
        <v>9705074.2599999998</v>
      </c>
      <c r="F9" s="20">
        <v>9525432.4199999999</v>
      </c>
      <c r="G9" s="20">
        <f t="shared" si="1"/>
        <v>5719667.7400000002</v>
      </c>
    </row>
    <row r="10" spans="1:7" x14ac:dyDescent="0.2">
      <c r="A10" s="19" t="s">
        <v>14</v>
      </c>
      <c r="B10" s="20">
        <v>2383755</v>
      </c>
      <c r="C10" s="20">
        <v>-87000</v>
      </c>
      <c r="D10" s="20">
        <f t="shared" si="0"/>
        <v>2296755</v>
      </c>
      <c r="E10" s="20">
        <v>1527291.42</v>
      </c>
      <c r="F10" s="20">
        <v>1507698.48</v>
      </c>
      <c r="G10" s="20">
        <f t="shared" si="1"/>
        <v>769463.58000000007</v>
      </c>
    </row>
    <row r="11" spans="1:7" x14ac:dyDescent="0.2">
      <c r="A11" s="19" t="s">
        <v>15</v>
      </c>
      <c r="B11" s="20">
        <v>14033316</v>
      </c>
      <c r="C11" s="20">
        <v>55000</v>
      </c>
      <c r="D11" s="20">
        <f t="shared" si="0"/>
        <v>14088316</v>
      </c>
      <c r="E11" s="20">
        <v>9974924.8100000005</v>
      </c>
      <c r="F11" s="20">
        <v>9936568.2400000002</v>
      </c>
      <c r="G11" s="20">
        <f t="shared" si="1"/>
        <v>4113391.1899999995</v>
      </c>
    </row>
    <row r="12" spans="1:7" x14ac:dyDescent="0.2">
      <c r="A12" s="19" t="s">
        <v>16</v>
      </c>
      <c r="B12" s="20">
        <v>11028825</v>
      </c>
      <c r="C12" s="20">
        <v>-98000</v>
      </c>
      <c r="D12" s="20">
        <f t="shared" si="0"/>
        <v>10930825</v>
      </c>
      <c r="E12" s="20">
        <v>7302717.0300000003</v>
      </c>
      <c r="F12" s="20">
        <v>7220454.96</v>
      </c>
      <c r="G12" s="20">
        <f t="shared" si="1"/>
        <v>3628107.9699999997</v>
      </c>
    </row>
    <row r="13" spans="1:7" x14ac:dyDescent="0.2">
      <c r="A13" s="19" t="s">
        <v>17</v>
      </c>
      <c r="B13" s="20">
        <v>4078002</v>
      </c>
      <c r="C13" s="20">
        <v>-296000</v>
      </c>
      <c r="D13" s="20">
        <f t="shared" si="0"/>
        <v>3782002</v>
      </c>
      <c r="E13" s="20">
        <v>2080717.62</v>
      </c>
      <c r="F13" s="20">
        <v>2066749.81</v>
      </c>
      <c r="G13" s="20">
        <f t="shared" si="1"/>
        <v>1701284.38</v>
      </c>
    </row>
    <row r="14" spans="1:7" x14ac:dyDescent="0.2">
      <c r="A14" s="19" t="s">
        <v>18</v>
      </c>
      <c r="B14" s="20">
        <v>4217138</v>
      </c>
      <c r="C14" s="20">
        <v>-1430000</v>
      </c>
      <c r="D14" s="20">
        <f t="shared" si="0"/>
        <v>2787138</v>
      </c>
      <c r="E14" s="20">
        <v>1609029.87</v>
      </c>
      <c r="F14" s="20">
        <v>1593872.16</v>
      </c>
      <c r="G14" s="20">
        <f t="shared" si="1"/>
        <v>1178108.1299999999</v>
      </c>
    </row>
    <row r="15" spans="1:7" x14ac:dyDescent="0.2">
      <c r="A15" s="19" t="s">
        <v>19</v>
      </c>
      <c r="B15" s="20">
        <v>2088005</v>
      </c>
      <c r="C15" s="20">
        <v>0</v>
      </c>
      <c r="D15" s="20">
        <f t="shared" si="0"/>
        <v>2088005</v>
      </c>
      <c r="E15" s="20">
        <v>1380723.71</v>
      </c>
      <c r="F15" s="20">
        <v>1364901.92</v>
      </c>
      <c r="G15" s="20">
        <f t="shared" si="1"/>
        <v>707281.29</v>
      </c>
    </row>
    <row r="16" spans="1:7" x14ac:dyDescent="0.2">
      <c r="A16" s="19" t="s">
        <v>20</v>
      </c>
      <c r="B16" s="20">
        <v>3132193</v>
      </c>
      <c r="C16" s="20">
        <v>0</v>
      </c>
      <c r="D16" s="20">
        <f t="shared" si="0"/>
        <v>3132193</v>
      </c>
      <c r="E16" s="20">
        <v>2124202.7000000002</v>
      </c>
      <c r="F16" s="20">
        <v>2099054.27</v>
      </c>
      <c r="G16" s="20">
        <f t="shared" si="1"/>
        <v>1007990.2999999998</v>
      </c>
    </row>
    <row r="17" spans="1:7" x14ac:dyDescent="0.2">
      <c r="A17" s="19" t="s">
        <v>21</v>
      </c>
      <c r="B17" s="20">
        <v>2062636</v>
      </c>
      <c r="C17" s="20">
        <v>0</v>
      </c>
      <c r="D17" s="20">
        <f t="shared" si="0"/>
        <v>2062636</v>
      </c>
      <c r="E17" s="20">
        <v>1434555.94</v>
      </c>
      <c r="F17" s="20">
        <v>1420356.8</v>
      </c>
      <c r="G17" s="20">
        <f t="shared" si="1"/>
        <v>628080.06000000006</v>
      </c>
    </row>
    <row r="18" spans="1:7" x14ac:dyDescent="0.2">
      <c r="A18" s="19" t="s">
        <v>22</v>
      </c>
      <c r="B18" s="20">
        <v>577822</v>
      </c>
      <c r="C18" s="20">
        <v>0</v>
      </c>
      <c r="D18" s="20">
        <f t="shared" si="0"/>
        <v>577822</v>
      </c>
      <c r="E18" s="20">
        <v>371414.46</v>
      </c>
      <c r="F18" s="20">
        <v>366698.49</v>
      </c>
      <c r="G18" s="20">
        <f t="shared" si="1"/>
        <v>206407.53999999998</v>
      </c>
    </row>
    <row r="19" spans="1:7" x14ac:dyDescent="0.2">
      <c r="A19" s="19" t="s">
        <v>23</v>
      </c>
      <c r="B19" s="20">
        <v>2545576</v>
      </c>
      <c r="C19" s="20">
        <v>-87000</v>
      </c>
      <c r="D19" s="20">
        <f t="shared" si="0"/>
        <v>2458576</v>
      </c>
      <c r="E19" s="20">
        <v>1564588.99</v>
      </c>
      <c r="F19" s="20">
        <v>1544093.41</v>
      </c>
      <c r="G19" s="20">
        <f t="shared" si="1"/>
        <v>893987.01</v>
      </c>
    </row>
    <row r="20" spans="1:7" x14ac:dyDescent="0.2">
      <c r="A20" s="19" t="s">
        <v>24</v>
      </c>
      <c r="B20" s="20">
        <v>9819766</v>
      </c>
      <c r="C20" s="20">
        <v>-357000</v>
      </c>
      <c r="D20" s="20">
        <f t="shared" si="0"/>
        <v>9462766</v>
      </c>
      <c r="E20" s="20">
        <v>6324793.1299999999</v>
      </c>
      <c r="F20" s="20">
        <v>6250002.5999999996</v>
      </c>
      <c r="G20" s="20">
        <f t="shared" si="1"/>
        <v>3137972.87</v>
      </c>
    </row>
    <row r="21" spans="1:7" x14ac:dyDescent="0.2">
      <c r="A21" s="19" t="s">
        <v>25</v>
      </c>
      <c r="B21" s="20">
        <v>9329431</v>
      </c>
      <c r="C21" s="20">
        <v>-1072000</v>
      </c>
      <c r="D21" s="20">
        <f t="shared" si="0"/>
        <v>8257431</v>
      </c>
      <c r="E21" s="20">
        <v>4448801.3600000003</v>
      </c>
      <c r="F21" s="20">
        <v>4413584.99</v>
      </c>
      <c r="G21" s="20">
        <f t="shared" si="1"/>
        <v>3808629.6399999997</v>
      </c>
    </row>
    <row r="22" spans="1:7" x14ac:dyDescent="0.2">
      <c r="A22" s="19" t="s">
        <v>26</v>
      </c>
      <c r="B22" s="20">
        <v>15188539</v>
      </c>
      <c r="C22" s="20">
        <v>29140</v>
      </c>
      <c r="D22" s="20">
        <f t="shared" si="0"/>
        <v>15217679</v>
      </c>
      <c r="E22" s="20">
        <v>10474048.66</v>
      </c>
      <c r="F22" s="20">
        <v>10391478.890000001</v>
      </c>
      <c r="G22" s="20">
        <f t="shared" si="1"/>
        <v>4743630.34</v>
      </c>
    </row>
    <row r="23" spans="1:7" x14ac:dyDescent="0.2">
      <c r="A23" s="19" t="s">
        <v>27</v>
      </c>
      <c r="B23" s="20">
        <v>7695590</v>
      </c>
      <c r="C23" s="20">
        <v>-196000</v>
      </c>
      <c r="D23" s="20">
        <f t="shared" si="0"/>
        <v>7499590</v>
      </c>
      <c r="E23" s="20">
        <v>5073683.0999999996</v>
      </c>
      <c r="F23" s="20">
        <v>5018035.54</v>
      </c>
      <c r="G23" s="20">
        <f t="shared" si="1"/>
        <v>2425906.9000000004</v>
      </c>
    </row>
    <row r="24" spans="1:7" x14ac:dyDescent="0.2">
      <c r="A24" s="19" t="s">
        <v>28</v>
      </c>
      <c r="B24" s="20">
        <v>14301905</v>
      </c>
      <c r="C24" s="20">
        <v>-128000</v>
      </c>
      <c r="D24" s="20">
        <f t="shared" si="0"/>
        <v>14173905</v>
      </c>
      <c r="E24" s="20">
        <v>9735026.5899999999</v>
      </c>
      <c r="F24" s="20">
        <v>9644057.0199999996</v>
      </c>
      <c r="G24" s="20">
        <f t="shared" si="1"/>
        <v>4438878.41</v>
      </c>
    </row>
    <row r="25" spans="1:7" x14ac:dyDescent="0.2">
      <c r="A25" s="19" t="s">
        <v>29</v>
      </c>
      <c r="B25" s="20">
        <v>1979628</v>
      </c>
      <c r="C25" s="20">
        <v>-208000</v>
      </c>
      <c r="D25" s="20">
        <f t="shared" si="0"/>
        <v>1771628</v>
      </c>
      <c r="E25" s="20">
        <v>964380.83</v>
      </c>
      <c r="F25" s="20">
        <v>955187.77</v>
      </c>
      <c r="G25" s="20">
        <f t="shared" si="1"/>
        <v>807247.17</v>
      </c>
    </row>
    <row r="26" spans="1:7" x14ac:dyDescent="0.2">
      <c r="A26" s="19" t="s">
        <v>30</v>
      </c>
      <c r="B26" s="20">
        <v>17425446</v>
      </c>
      <c r="C26" s="20">
        <v>6178172</v>
      </c>
      <c r="D26" s="20">
        <f t="shared" si="0"/>
        <v>23603618</v>
      </c>
      <c r="E26" s="20">
        <v>18159240.600000001</v>
      </c>
      <c r="F26" s="20">
        <v>18078316.800000001</v>
      </c>
      <c r="G26" s="20">
        <f t="shared" si="1"/>
        <v>5444377.3999999985</v>
      </c>
    </row>
    <row r="27" spans="1:7" x14ac:dyDescent="0.2">
      <c r="A27" s="19" t="s">
        <v>31</v>
      </c>
      <c r="B27" s="20">
        <v>59278746.530000001</v>
      </c>
      <c r="C27" s="20">
        <v>37786798.579999998</v>
      </c>
      <c r="D27" s="20">
        <f t="shared" si="0"/>
        <v>97065545.109999999</v>
      </c>
      <c r="E27" s="20">
        <v>69089637.049999997</v>
      </c>
      <c r="F27" s="20">
        <v>68498020.109999999</v>
      </c>
      <c r="G27" s="20">
        <f t="shared" si="1"/>
        <v>27975908.060000002</v>
      </c>
    </row>
    <row r="28" spans="1:7" x14ac:dyDescent="0.2">
      <c r="A28" s="19" t="s">
        <v>32</v>
      </c>
      <c r="B28" s="20">
        <v>4292185</v>
      </c>
      <c r="C28" s="20">
        <v>28000</v>
      </c>
      <c r="D28" s="20">
        <f t="shared" si="0"/>
        <v>4320185</v>
      </c>
      <c r="E28" s="20">
        <v>2705268.85</v>
      </c>
      <c r="F28" s="20">
        <v>2682692.5499999998</v>
      </c>
      <c r="G28" s="20">
        <f t="shared" si="1"/>
        <v>1614916.15</v>
      </c>
    </row>
    <row r="29" spans="1:7" x14ac:dyDescent="0.2">
      <c r="A29" s="19" t="s">
        <v>33</v>
      </c>
      <c r="B29" s="20">
        <v>7151748</v>
      </c>
      <c r="C29" s="20">
        <v>463017.05</v>
      </c>
      <c r="D29" s="20">
        <f t="shared" si="0"/>
        <v>7614765.0499999998</v>
      </c>
      <c r="E29" s="20">
        <v>3403212.3</v>
      </c>
      <c r="F29" s="20">
        <v>3369339.26</v>
      </c>
      <c r="G29" s="20">
        <f t="shared" si="1"/>
        <v>4211552.75</v>
      </c>
    </row>
    <row r="30" spans="1:7" x14ac:dyDescent="0.2">
      <c r="A30" s="19" t="s">
        <v>34</v>
      </c>
      <c r="B30" s="20">
        <v>15734348</v>
      </c>
      <c r="C30" s="20">
        <v>-820000</v>
      </c>
      <c r="D30" s="20">
        <f t="shared" si="0"/>
        <v>14914348</v>
      </c>
      <c r="E30" s="20">
        <v>9935549.3800000008</v>
      </c>
      <c r="F30" s="20">
        <v>9831252.1500000004</v>
      </c>
      <c r="G30" s="20">
        <f t="shared" si="1"/>
        <v>4978798.6199999992</v>
      </c>
    </row>
    <row r="31" spans="1:7" x14ac:dyDescent="0.2">
      <c r="A31" s="19" t="s">
        <v>35</v>
      </c>
      <c r="B31" s="20">
        <v>61106241.200000003</v>
      </c>
      <c r="C31" s="20">
        <v>13689664.51</v>
      </c>
      <c r="D31" s="20">
        <f t="shared" si="0"/>
        <v>74795905.710000008</v>
      </c>
      <c r="E31" s="20">
        <v>56828032.920000002</v>
      </c>
      <c r="F31" s="20">
        <v>56545197.810000002</v>
      </c>
      <c r="G31" s="20">
        <f t="shared" si="1"/>
        <v>17967872.790000007</v>
      </c>
    </row>
    <row r="32" spans="1:7" x14ac:dyDescent="0.2">
      <c r="A32" s="19" t="s">
        <v>36</v>
      </c>
      <c r="B32" s="20">
        <v>25459874</v>
      </c>
      <c r="C32" s="20">
        <v>8252770.4000000004</v>
      </c>
      <c r="D32" s="20">
        <f t="shared" si="0"/>
        <v>33712644.399999999</v>
      </c>
      <c r="E32" s="20">
        <v>29419197.579999998</v>
      </c>
      <c r="F32" s="20">
        <v>15446797.41</v>
      </c>
      <c r="G32" s="20">
        <f t="shared" si="1"/>
        <v>4293446.82</v>
      </c>
    </row>
    <row r="33" spans="1:7" x14ac:dyDescent="0.2">
      <c r="A33" s="19" t="s">
        <v>37</v>
      </c>
      <c r="B33" s="20">
        <v>4155262</v>
      </c>
      <c r="C33" s="20">
        <v>-10700</v>
      </c>
      <c r="D33" s="20">
        <f t="shared" si="0"/>
        <v>4144562</v>
      </c>
      <c r="E33" s="20">
        <v>2614743.61</v>
      </c>
      <c r="F33" s="20">
        <v>2583778.6</v>
      </c>
      <c r="G33" s="20">
        <f t="shared" si="1"/>
        <v>1529818.3900000001</v>
      </c>
    </row>
    <row r="34" spans="1:7" x14ac:dyDescent="0.2">
      <c r="A34" s="19" t="s">
        <v>38</v>
      </c>
      <c r="B34" s="20">
        <v>2407695</v>
      </c>
      <c r="C34" s="20">
        <v>-65000</v>
      </c>
      <c r="D34" s="20">
        <f t="shared" si="0"/>
        <v>2342695</v>
      </c>
      <c r="E34" s="20">
        <v>1634132.04</v>
      </c>
      <c r="F34" s="20">
        <v>1614594.6</v>
      </c>
      <c r="G34" s="20">
        <f t="shared" si="1"/>
        <v>708562.96</v>
      </c>
    </row>
    <row r="35" spans="1:7" x14ac:dyDescent="0.2">
      <c r="A35" s="19" t="s">
        <v>39</v>
      </c>
      <c r="B35" s="20">
        <v>4505169</v>
      </c>
      <c r="C35" s="20">
        <v>-100000</v>
      </c>
      <c r="D35" s="20">
        <f t="shared" si="0"/>
        <v>4405169</v>
      </c>
      <c r="E35" s="20">
        <v>2998550.87</v>
      </c>
      <c r="F35" s="20">
        <v>2962637.59</v>
      </c>
      <c r="G35" s="20">
        <f t="shared" si="1"/>
        <v>1406618.13</v>
      </c>
    </row>
    <row r="36" spans="1:7" x14ac:dyDescent="0.2">
      <c r="A36" s="19" t="s">
        <v>40</v>
      </c>
      <c r="B36" s="20">
        <v>6745525</v>
      </c>
      <c r="C36" s="20">
        <v>-396000</v>
      </c>
      <c r="D36" s="20">
        <f t="shared" si="0"/>
        <v>6349525</v>
      </c>
      <c r="E36" s="20">
        <v>4343385.45</v>
      </c>
      <c r="F36" s="20">
        <v>4291791.82</v>
      </c>
      <c r="G36" s="20">
        <f t="shared" si="1"/>
        <v>2006139.5499999998</v>
      </c>
    </row>
    <row r="37" spans="1:7" x14ac:dyDescent="0.2">
      <c r="A37" s="19" t="s">
        <v>41</v>
      </c>
      <c r="B37" s="20">
        <v>6172006</v>
      </c>
      <c r="C37" s="20">
        <v>-58000</v>
      </c>
      <c r="D37" s="20">
        <f t="shared" si="0"/>
        <v>6114006</v>
      </c>
      <c r="E37" s="20">
        <v>4105240.11</v>
      </c>
      <c r="F37" s="20">
        <v>4068259.51</v>
      </c>
      <c r="G37" s="20">
        <f t="shared" si="1"/>
        <v>2008765.8900000001</v>
      </c>
    </row>
    <row r="38" spans="1:7" x14ac:dyDescent="0.2">
      <c r="A38" s="19" t="s">
        <v>42</v>
      </c>
      <c r="B38" s="20">
        <v>1178436</v>
      </c>
      <c r="C38" s="20">
        <v>0</v>
      </c>
      <c r="D38" s="20">
        <f t="shared" si="0"/>
        <v>1178436</v>
      </c>
      <c r="E38" s="20">
        <v>757154.02</v>
      </c>
      <c r="F38" s="20">
        <v>749869.91</v>
      </c>
      <c r="G38" s="20">
        <f t="shared" si="1"/>
        <v>421281.98</v>
      </c>
    </row>
    <row r="39" spans="1:7" x14ac:dyDescent="0.2">
      <c r="A39" s="19" t="s">
        <v>43</v>
      </c>
      <c r="B39" s="20">
        <v>5930224</v>
      </c>
      <c r="C39" s="20">
        <v>-2000</v>
      </c>
      <c r="D39" s="20">
        <f t="shared" si="0"/>
        <v>5928224</v>
      </c>
      <c r="E39" s="20">
        <v>3948925.65</v>
      </c>
      <c r="F39" s="20">
        <v>3905400.73</v>
      </c>
      <c r="G39" s="20">
        <f t="shared" si="1"/>
        <v>1979298.35</v>
      </c>
    </row>
    <row r="40" spans="1:7" x14ac:dyDescent="0.2">
      <c r="A40" s="19" t="s">
        <v>44</v>
      </c>
      <c r="B40" s="20">
        <v>4224277</v>
      </c>
      <c r="C40" s="20">
        <v>-259000</v>
      </c>
      <c r="D40" s="20">
        <f t="shared" si="0"/>
        <v>3965277</v>
      </c>
      <c r="E40" s="20">
        <v>2580513.54</v>
      </c>
      <c r="F40" s="20">
        <v>2555038.0299999998</v>
      </c>
      <c r="G40" s="20">
        <f t="shared" si="1"/>
        <v>1384763.46</v>
      </c>
    </row>
    <row r="41" spans="1:7" x14ac:dyDescent="0.2">
      <c r="A41" s="19" t="s">
        <v>45</v>
      </c>
      <c r="B41" s="20">
        <v>72732831.799999997</v>
      </c>
      <c r="C41" s="20">
        <v>252845216.31999999</v>
      </c>
      <c r="D41" s="20">
        <f t="shared" si="0"/>
        <v>325578048.12</v>
      </c>
      <c r="E41" s="20">
        <v>208391717.21000001</v>
      </c>
      <c r="F41" s="20">
        <v>208367594.38</v>
      </c>
      <c r="G41" s="20">
        <f t="shared" si="1"/>
        <v>117186330.91</v>
      </c>
    </row>
    <row r="42" spans="1:7" x14ac:dyDescent="0.2">
      <c r="A42" s="19" t="s">
        <v>46</v>
      </c>
      <c r="B42" s="20">
        <v>8378282</v>
      </c>
      <c r="C42" s="20">
        <v>1244820.58</v>
      </c>
      <c r="D42" s="20">
        <f t="shared" si="0"/>
        <v>9623102.5800000001</v>
      </c>
      <c r="E42" s="20">
        <v>6453147.9699999997</v>
      </c>
      <c r="F42" s="20">
        <v>6406547.0300000003</v>
      </c>
      <c r="G42" s="20">
        <f t="shared" si="1"/>
        <v>3169954.6100000003</v>
      </c>
    </row>
    <row r="43" spans="1:7" x14ac:dyDescent="0.2">
      <c r="A43" s="19" t="s">
        <v>47</v>
      </c>
      <c r="B43" s="20">
        <v>26295245</v>
      </c>
      <c r="C43" s="20">
        <v>2925000</v>
      </c>
      <c r="D43" s="20">
        <f t="shared" si="0"/>
        <v>29220245</v>
      </c>
      <c r="E43" s="20">
        <v>15511120.76</v>
      </c>
      <c r="F43" s="20">
        <v>15384624.9</v>
      </c>
      <c r="G43" s="20">
        <f t="shared" si="1"/>
        <v>13709124.24</v>
      </c>
    </row>
    <row r="44" spans="1:7" x14ac:dyDescent="0.2">
      <c r="A44" s="19" t="s">
        <v>48</v>
      </c>
      <c r="B44" s="20">
        <v>11544423</v>
      </c>
      <c r="C44" s="20">
        <v>183556098.31999999</v>
      </c>
      <c r="D44" s="20">
        <f t="shared" si="0"/>
        <v>195100521.31999999</v>
      </c>
      <c r="E44" s="20">
        <v>116914694.23</v>
      </c>
      <c r="F44" s="20">
        <v>116864199.36</v>
      </c>
      <c r="G44" s="20">
        <f t="shared" si="1"/>
        <v>78185827.089999989</v>
      </c>
    </row>
    <row r="45" spans="1:7" x14ac:dyDescent="0.2">
      <c r="A45" s="19" t="s">
        <v>49</v>
      </c>
      <c r="B45" s="20">
        <v>47608366</v>
      </c>
      <c r="C45" s="20">
        <v>5905537.2699999996</v>
      </c>
      <c r="D45" s="20">
        <f t="shared" si="0"/>
        <v>53513903.269999996</v>
      </c>
      <c r="E45" s="20">
        <v>29308028.859999999</v>
      </c>
      <c r="F45" s="20">
        <v>29025680.579999998</v>
      </c>
      <c r="G45" s="20">
        <f t="shared" si="1"/>
        <v>24205874.409999996</v>
      </c>
    </row>
    <row r="46" spans="1:7" x14ac:dyDescent="0.2">
      <c r="A46" s="19" t="s">
        <v>50</v>
      </c>
      <c r="B46" s="20">
        <v>182078051</v>
      </c>
      <c r="C46" s="20">
        <v>28557036.140000001</v>
      </c>
      <c r="D46" s="20">
        <f t="shared" si="0"/>
        <v>210635087.13999999</v>
      </c>
      <c r="E46" s="20">
        <v>137759737.5</v>
      </c>
      <c r="F46" s="20">
        <v>136565947.61000001</v>
      </c>
      <c r="G46" s="20">
        <f t="shared" si="1"/>
        <v>72875349.639999986</v>
      </c>
    </row>
    <row r="47" spans="1:7" x14ac:dyDescent="0.2">
      <c r="A47" s="19" t="s">
        <v>51</v>
      </c>
      <c r="B47" s="20">
        <v>9196964</v>
      </c>
      <c r="C47" s="20">
        <v>881000</v>
      </c>
      <c r="D47" s="20">
        <f t="shared" si="0"/>
        <v>10077964</v>
      </c>
      <c r="E47" s="20">
        <v>6936088.0099999998</v>
      </c>
      <c r="F47" s="20">
        <v>6872373.54</v>
      </c>
      <c r="G47" s="20">
        <f t="shared" si="1"/>
        <v>3141875.99</v>
      </c>
    </row>
    <row r="48" spans="1:7" x14ac:dyDescent="0.2">
      <c r="A48" s="19" t="s">
        <v>52</v>
      </c>
      <c r="B48" s="20">
        <v>7132832</v>
      </c>
      <c r="C48" s="20">
        <v>207000</v>
      </c>
      <c r="D48" s="20">
        <f t="shared" si="0"/>
        <v>7339832</v>
      </c>
      <c r="E48" s="20">
        <v>4609611.8899999997</v>
      </c>
      <c r="F48" s="20">
        <v>4555425.6399999997</v>
      </c>
      <c r="G48" s="20">
        <f t="shared" si="1"/>
        <v>2730220.1100000003</v>
      </c>
    </row>
    <row r="49" spans="1:7" x14ac:dyDescent="0.2">
      <c r="A49" s="19" t="s">
        <v>53</v>
      </c>
      <c r="B49" s="20">
        <v>6533795</v>
      </c>
      <c r="C49" s="20">
        <v>1637646.6</v>
      </c>
      <c r="D49" s="20">
        <f t="shared" si="0"/>
        <v>8171441.5999999996</v>
      </c>
      <c r="E49" s="20">
        <v>5371895.9699999997</v>
      </c>
      <c r="F49" s="20">
        <v>5328950.3899999997</v>
      </c>
      <c r="G49" s="20">
        <f t="shared" si="1"/>
        <v>2799545.63</v>
      </c>
    </row>
    <row r="50" spans="1:7" x14ac:dyDescent="0.2">
      <c r="A50" s="19" t="s">
        <v>54</v>
      </c>
      <c r="B50" s="20">
        <v>5504665</v>
      </c>
      <c r="C50" s="20">
        <v>-102000</v>
      </c>
      <c r="D50" s="20">
        <f t="shared" si="0"/>
        <v>5402665</v>
      </c>
      <c r="E50" s="20">
        <v>3974969.49</v>
      </c>
      <c r="F50" s="20">
        <v>3942445.14</v>
      </c>
      <c r="G50" s="20">
        <f t="shared" si="1"/>
        <v>1427695.5099999998</v>
      </c>
    </row>
    <row r="51" spans="1:7" x14ac:dyDescent="0.2">
      <c r="A51" s="19" t="s">
        <v>55</v>
      </c>
      <c r="B51" s="20">
        <v>5352622</v>
      </c>
      <c r="C51" s="20">
        <v>-147000</v>
      </c>
      <c r="D51" s="20">
        <f t="shared" si="0"/>
        <v>5205622</v>
      </c>
      <c r="E51" s="20">
        <v>3548645.99</v>
      </c>
      <c r="F51" s="20">
        <v>3507641.43</v>
      </c>
      <c r="G51" s="20">
        <f t="shared" si="1"/>
        <v>1656976.0099999998</v>
      </c>
    </row>
    <row r="52" spans="1:7" x14ac:dyDescent="0.2">
      <c r="A52" s="19" t="s">
        <v>56</v>
      </c>
      <c r="B52" s="20">
        <v>3739500</v>
      </c>
      <c r="C52" s="20">
        <v>-33000</v>
      </c>
      <c r="D52" s="20">
        <f t="shared" si="0"/>
        <v>3706500</v>
      </c>
      <c r="E52" s="20">
        <v>2765731.79</v>
      </c>
      <c r="F52" s="20">
        <v>2744602.49</v>
      </c>
      <c r="G52" s="20">
        <f t="shared" si="1"/>
        <v>940768.21</v>
      </c>
    </row>
    <row r="53" spans="1:7" x14ac:dyDescent="0.2">
      <c r="A53" s="19" t="s">
        <v>57</v>
      </c>
      <c r="B53" s="20">
        <v>3637394</v>
      </c>
      <c r="C53" s="20">
        <v>-37000</v>
      </c>
      <c r="D53" s="20">
        <f t="shared" si="0"/>
        <v>3600394</v>
      </c>
      <c r="E53" s="20">
        <v>2318197.92</v>
      </c>
      <c r="F53" s="20">
        <v>2295211.69</v>
      </c>
      <c r="G53" s="20">
        <f t="shared" si="1"/>
        <v>1282196.08</v>
      </c>
    </row>
    <row r="54" spans="1:7" x14ac:dyDescent="0.2">
      <c r="A54" s="19" t="s">
        <v>58</v>
      </c>
      <c r="B54" s="20">
        <v>4697039</v>
      </c>
      <c r="C54" s="20">
        <v>5500000</v>
      </c>
      <c r="D54" s="20">
        <f t="shared" si="0"/>
        <v>10197039</v>
      </c>
      <c r="E54" s="20">
        <v>8416597.3800000008</v>
      </c>
      <c r="F54" s="20">
        <v>8401526.6500000004</v>
      </c>
      <c r="G54" s="20">
        <f t="shared" si="1"/>
        <v>1780441.6199999992</v>
      </c>
    </row>
    <row r="55" spans="1:7" x14ac:dyDescent="0.2">
      <c r="A55" s="19" t="s">
        <v>59</v>
      </c>
      <c r="B55" s="20">
        <v>15198946</v>
      </c>
      <c r="C55" s="20">
        <v>-1193641.74</v>
      </c>
      <c r="D55" s="20">
        <f t="shared" si="0"/>
        <v>14005304.26</v>
      </c>
      <c r="E55" s="20">
        <v>13223626.140000001</v>
      </c>
      <c r="F55" s="20">
        <v>13208036.82</v>
      </c>
      <c r="G55" s="20">
        <f t="shared" si="1"/>
        <v>781678.11999999918</v>
      </c>
    </row>
    <row r="56" spans="1:7" x14ac:dyDescent="0.2">
      <c r="A56" s="19" t="s">
        <v>60</v>
      </c>
      <c r="B56" s="20">
        <v>6472970</v>
      </c>
      <c r="C56" s="20">
        <v>-423000</v>
      </c>
      <c r="D56" s="20">
        <f t="shared" si="0"/>
        <v>6049970</v>
      </c>
      <c r="E56" s="20">
        <v>3451743.78</v>
      </c>
      <c r="F56" s="20">
        <v>3416623.31</v>
      </c>
      <c r="G56" s="20">
        <f t="shared" si="1"/>
        <v>2598226.2200000002</v>
      </c>
    </row>
    <row r="57" spans="1:7" x14ac:dyDescent="0.2">
      <c r="A57" s="19" t="s">
        <v>61</v>
      </c>
      <c r="B57" s="20">
        <v>4189565</v>
      </c>
      <c r="C57" s="20">
        <v>-57000</v>
      </c>
      <c r="D57" s="20">
        <f t="shared" si="0"/>
        <v>4132565</v>
      </c>
      <c r="E57" s="20">
        <v>2780237.17</v>
      </c>
      <c r="F57" s="20">
        <v>2745590.36</v>
      </c>
      <c r="G57" s="20">
        <f t="shared" si="1"/>
        <v>1352327.83</v>
      </c>
    </row>
    <row r="58" spans="1:7" x14ac:dyDescent="0.2">
      <c r="A58" s="19" t="s">
        <v>62</v>
      </c>
      <c r="B58" s="20">
        <v>16210477</v>
      </c>
      <c r="C58" s="20">
        <v>19760627.789999999</v>
      </c>
      <c r="D58" s="20">
        <f t="shared" si="0"/>
        <v>35971104.789999999</v>
      </c>
      <c r="E58" s="20">
        <v>25882705.25</v>
      </c>
      <c r="F58" s="20">
        <v>25877989.280000001</v>
      </c>
      <c r="G58" s="20">
        <f t="shared" si="1"/>
        <v>10088399.539999999</v>
      </c>
    </row>
    <row r="59" spans="1:7" x14ac:dyDescent="0.2">
      <c r="A59" s="19" t="s">
        <v>63</v>
      </c>
      <c r="B59" s="20">
        <v>1034490</v>
      </c>
      <c r="C59" s="20">
        <v>0</v>
      </c>
      <c r="D59" s="20">
        <f t="shared" si="0"/>
        <v>1034490</v>
      </c>
      <c r="E59" s="20">
        <v>572319.31999999995</v>
      </c>
      <c r="F59" s="20">
        <v>565635.62</v>
      </c>
      <c r="G59" s="20">
        <f t="shared" si="1"/>
        <v>462170.68000000005</v>
      </c>
    </row>
    <row r="60" spans="1:7" x14ac:dyDescent="0.2">
      <c r="A60" s="19" t="s">
        <v>64</v>
      </c>
      <c r="B60" s="20">
        <v>1225590</v>
      </c>
      <c r="C60" s="20">
        <v>5639000</v>
      </c>
      <c r="D60" s="20">
        <f t="shared" si="0"/>
        <v>6864590</v>
      </c>
      <c r="E60" s="20">
        <v>225371.25</v>
      </c>
      <c r="F60" s="20">
        <v>219855.81</v>
      </c>
      <c r="G60" s="20">
        <f t="shared" si="1"/>
        <v>6639218.75</v>
      </c>
    </row>
    <row r="61" spans="1:7" x14ac:dyDescent="0.2">
      <c r="A61" s="19" t="s">
        <v>65</v>
      </c>
      <c r="B61" s="20">
        <v>1954717</v>
      </c>
      <c r="C61" s="20">
        <v>20000000</v>
      </c>
      <c r="D61" s="20">
        <f t="shared" si="0"/>
        <v>21954717</v>
      </c>
      <c r="E61" s="20">
        <v>21045038.32</v>
      </c>
      <c r="F61" s="20">
        <v>21035513.199999999</v>
      </c>
      <c r="G61" s="20">
        <f t="shared" si="1"/>
        <v>909678.6799999997</v>
      </c>
    </row>
    <row r="62" spans="1:7" x14ac:dyDescent="0.2">
      <c r="A62" s="19" t="s">
        <v>66</v>
      </c>
      <c r="B62" s="20">
        <v>13524835</v>
      </c>
      <c r="C62" s="20">
        <v>-335772</v>
      </c>
      <c r="D62" s="20">
        <f t="shared" si="0"/>
        <v>13189063</v>
      </c>
      <c r="E62" s="20">
        <v>6917462.6900000004</v>
      </c>
      <c r="F62" s="20">
        <v>6871414.8399999999</v>
      </c>
      <c r="G62" s="20">
        <f t="shared" si="1"/>
        <v>6271600.3099999996</v>
      </c>
    </row>
    <row r="63" spans="1:7" x14ac:dyDescent="0.2">
      <c r="A63" s="19" t="s">
        <v>67</v>
      </c>
      <c r="B63" s="20">
        <v>1622474</v>
      </c>
      <c r="C63" s="20">
        <v>-77000</v>
      </c>
      <c r="D63" s="20">
        <f t="shared" si="0"/>
        <v>1545474</v>
      </c>
      <c r="E63" s="20">
        <v>1109597.33</v>
      </c>
      <c r="F63" s="20">
        <v>1101394.94</v>
      </c>
      <c r="G63" s="20">
        <f t="shared" si="1"/>
        <v>435876.66999999993</v>
      </c>
    </row>
    <row r="64" spans="1:7" x14ac:dyDescent="0.2">
      <c r="A64" s="19" t="s">
        <v>68</v>
      </c>
      <c r="B64" s="20">
        <v>2825642</v>
      </c>
      <c r="C64" s="20">
        <v>433269.6</v>
      </c>
      <c r="D64" s="20">
        <f t="shared" si="0"/>
        <v>3258911.6</v>
      </c>
      <c r="E64" s="20">
        <v>1841696.35</v>
      </c>
      <c r="F64" s="20">
        <v>1823464.75</v>
      </c>
      <c r="G64" s="20">
        <f t="shared" si="1"/>
        <v>1417215.25</v>
      </c>
    </row>
    <row r="65" spans="1:7" x14ac:dyDescent="0.2">
      <c r="A65" s="19" t="s">
        <v>69</v>
      </c>
      <c r="B65" s="20">
        <v>32043540.899999999</v>
      </c>
      <c r="C65" s="20">
        <v>0</v>
      </c>
      <c r="D65" s="20">
        <f t="shared" si="0"/>
        <v>32043540.899999999</v>
      </c>
      <c r="E65" s="20">
        <v>23768751.300000001</v>
      </c>
      <c r="F65" s="20">
        <v>23768751.300000001</v>
      </c>
      <c r="G65" s="20">
        <f t="shared" si="1"/>
        <v>8274789.5999999978</v>
      </c>
    </row>
    <row r="66" spans="1:7" x14ac:dyDescent="0.2">
      <c r="A66" s="19" t="s">
        <v>70</v>
      </c>
      <c r="B66" s="20">
        <v>10519297.08</v>
      </c>
      <c r="C66" s="20">
        <v>0</v>
      </c>
      <c r="D66" s="20">
        <f t="shared" si="0"/>
        <v>10519297.08</v>
      </c>
      <c r="E66" s="20">
        <v>7889472.8099999996</v>
      </c>
      <c r="F66" s="20">
        <v>7889472.8099999996</v>
      </c>
      <c r="G66" s="20">
        <f t="shared" si="1"/>
        <v>2629824.2700000005</v>
      </c>
    </row>
    <row r="67" spans="1:7" x14ac:dyDescent="0.2">
      <c r="A67" s="19" t="s">
        <v>71</v>
      </c>
      <c r="B67" s="20">
        <v>8359520.9900000002</v>
      </c>
      <c r="C67" s="20">
        <v>340000</v>
      </c>
      <c r="D67" s="20">
        <f t="shared" si="0"/>
        <v>8699520.9900000002</v>
      </c>
      <c r="E67" s="20">
        <v>6609641.1299999999</v>
      </c>
      <c r="F67" s="20">
        <v>6609641.1299999999</v>
      </c>
      <c r="G67" s="20">
        <f t="shared" si="1"/>
        <v>2089879.8600000003</v>
      </c>
    </row>
    <row r="68" spans="1:7" x14ac:dyDescent="0.2">
      <c r="A68" s="19"/>
      <c r="B68" s="20"/>
      <c r="C68" s="20"/>
      <c r="D68" s="20"/>
      <c r="E68" s="20"/>
      <c r="F68" s="20"/>
      <c r="G68" s="20"/>
    </row>
    <row r="69" spans="1:7" x14ac:dyDescent="0.2">
      <c r="A69" s="21" t="s">
        <v>72</v>
      </c>
      <c r="B69" s="22">
        <f t="shared" ref="B69:G69" si="2">SUM(B7:B68)</f>
        <v>878816025.5</v>
      </c>
      <c r="C69" s="22">
        <f t="shared" si="2"/>
        <v>586616701.41999996</v>
      </c>
      <c r="D69" s="22">
        <f t="shared" si="2"/>
        <v>1465432726.9199996</v>
      </c>
      <c r="E69" s="22">
        <f t="shared" si="2"/>
        <v>971085046.46000004</v>
      </c>
      <c r="F69" s="22">
        <f t="shared" si="2"/>
        <v>952709923.0799998</v>
      </c>
      <c r="G69" s="22">
        <f t="shared" si="2"/>
        <v>494347680.46000004</v>
      </c>
    </row>
    <row r="72" spans="1:7" ht="45" customHeight="1" x14ac:dyDescent="0.2">
      <c r="A72" s="1" t="s">
        <v>73</v>
      </c>
      <c r="B72" s="2"/>
      <c r="C72" s="2"/>
      <c r="D72" s="2"/>
      <c r="E72" s="2"/>
      <c r="F72" s="2"/>
      <c r="G72" s="3"/>
    </row>
    <row r="74" spans="1:7" x14ac:dyDescent="0.2">
      <c r="A74" s="6"/>
      <c r="B74" s="7"/>
      <c r="C74" s="8"/>
      <c r="D74" s="9" t="s">
        <v>1</v>
      </c>
      <c r="E74" s="8"/>
      <c r="F74" s="10"/>
      <c r="G74" s="11" t="s">
        <v>2</v>
      </c>
    </row>
    <row r="75" spans="1:7" ht="22.5" x14ac:dyDescent="0.2">
      <c r="A75" s="12" t="s">
        <v>3</v>
      </c>
      <c r="B75" s="13" t="s">
        <v>4</v>
      </c>
      <c r="C75" s="13" t="s">
        <v>5</v>
      </c>
      <c r="D75" s="13" t="s">
        <v>6</v>
      </c>
      <c r="E75" s="13" t="s">
        <v>7</v>
      </c>
      <c r="F75" s="13" t="s">
        <v>8</v>
      </c>
      <c r="G75" s="14"/>
    </row>
    <row r="76" spans="1:7" x14ac:dyDescent="0.2">
      <c r="A76" s="15"/>
      <c r="B76" s="16">
        <v>1</v>
      </c>
      <c r="C76" s="16">
        <v>2</v>
      </c>
      <c r="D76" s="16" t="s">
        <v>9</v>
      </c>
      <c r="E76" s="16">
        <v>4</v>
      </c>
      <c r="F76" s="16">
        <v>5</v>
      </c>
      <c r="G76" s="16" t="s">
        <v>10</v>
      </c>
    </row>
    <row r="77" spans="1:7" x14ac:dyDescent="0.2">
      <c r="A77" s="23" t="s">
        <v>74</v>
      </c>
      <c r="B77" s="24"/>
      <c r="C77" s="24"/>
      <c r="D77" s="24"/>
      <c r="E77" s="24"/>
      <c r="F77" s="24"/>
      <c r="G77" s="24"/>
    </row>
    <row r="78" spans="1:7" x14ac:dyDescent="0.2">
      <c r="A78" s="25" t="s">
        <v>75</v>
      </c>
      <c r="B78" s="20">
        <v>0</v>
      </c>
      <c r="C78" s="20">
        <v>0</v>
      </c>
      <c r="D78" s="20">
        <f>B78+C78</f>
        <v>0</v>
      </c>
      <c r="E78" s="20">
        <v>0</v>
      </c>
      <c r="F78" s="20">
        <v>0</v>
      </c>
      <c r="G78" s="20">
        <f>D78-E78</f>
        <v>0</v>
      </c>
    </row>
    <row r="79" spans="1:7" x14ac:dyDescent="0.2">
      <c r="A79" s="25" t="s">
        <v>76</v>
      </c>
      <c r="B79" s="20">
        <v>0</v>
      </c>
      <c r="C79" s="20">
        <v>0</v>
      </c>
      <c r="D79" s="20">
        <f t="shared" ref="D79:D81" si="3">B79+C79</f>
        <v>0</v>
      </c>
      <c r="E79" s="20">
        <v>0</v>
      </c>
      <c r="F79" s="20">
        <v>0</v>
      </c>
      <c r="G79" s="20">
        <f t="shared" ref="G79:G81" si="4">D79-E79</f>
        <v>0</v>
      </c>
    </row>
    <row r="80" spans="1:7" x14ac:dyDescent="0.2">
      <c r="A80" s="25" t="s">
        <v>77</v>
      </c>
      <c r="B80" s="20">
        <v>0</v>
      </c>
      <c r="C80" s="20">
        <v>0</v>
      </c>
      <c r="D80" s="20">
        <f t="shared" si="3"/>
        <v>0</v>
      </c>
      <c r="E80" s="20">
        <v>0</v>
      </c>
      <c r="F80" s="20">
        <v>0</v>
      </c>
      <c r="G80" s="20">
        <f t="shared" si="4"/>
        <v>0</v>
      </c>
    </row>
    <row r="81" spans="1:7" x14ac:dyDescent="0.2">
      <c r="A81" s="25" t="s">
        <v>78</v>
      </c>
      <c r="B81" s="20">
        <v>0</v>
      </c>
      <c r="C81" s="20">
        <v>0</v>
      </c>
      <c r="D81" s="20">
        <f t="shared" si="3"/>
        <v>0</v>
      </c>
      <c r="E81" s="20">
        <v>0</v>
      </c>
      <c r="F81" s="20">
        <v>0</v>
      </c>
      <c r="G81" s="20">
        <f t="shared" si="4"/>
        <v>0</v>
      </c>
    </row>
    <row r="82" spans="1:7" x14ac:dyDescent="0.2">
      <c r="A82" s="25"/>
      <c r="B82" s="20"/>
      <c r="C82" s="20"/>
      <c r="D82" s="20"/>
      <c r="E82" s="20"/>
      <c r="F82" s="20"/>
      <c r="G82" s="20"/>
    </row>
    <row r="83" spans="1:7" x14ac:dyDescent="0.2">
      <c r="A83" s="21" t="s">
        <v>72</v>
      </c>
      <c r="B83" s="22">
        <f t="shared" ref="B83:G83" si="5">SUM(B78:B81)</f>
        <v>0</v>
      </c>
      <c r="C83" s="22">
        <f t="shared" si="5"/>
        <v>0</v>
      </c>
      <c r="D83" s="22">
        <f t="shared" si="5"/>
        <v>0</v>
      </c>
      <c r="E83" s="22">
        <f t="shared" si="5"/>
        <v>0</v>
      </c>
      <c r="F83" s="22">
        <f t="shared" si="5"/>
        <v>0</v>
      </c>
      <c r="G83" s="22">
        <f t="shared" si="5"/>
        <v>0</v>
      </c>
    </row>
    <row r="86" spans="1:7" ht="45" customHeight="1" x14ac:dyDescent="0.2">
      <c r="A86" s="26" t="s">
        <v>79</v>
      </c>
      <c r="B86" s="27"/>
      <c r="C86" s="27"/>
      <c r="D86" s="27"/>
      <c r="E86" s="27"/>
      <c r="F86" s="27"/>
      <c r="G86" s="28"/>
    </row>
    <row r="87" spans="1:7" x14ac:dyDescent="0.2">
      <c r="A87" s="6"/>
      <c r="B87" s="7"/>
      <c r="C87" s="8"/>
      <c r="D87" s="9" t="s">
        <v>1</v>
      </c>
      <c r="E87" s="8"/>
      <c r="F87" s="10"/>
      <c r="G87" s="11" t="s">
        <v>2</v>
      </c>
    </row>
    <row r="88" spans="1:7" ht="22.5" x14ac:dyDescent="0.2">
      <c r="A88" s="12" t="s">
        <v>3</v>
      </c>
      <c r="B88" s="13" t="s">
        <v>4</v>
      </c>
      <c r="C88" s="13" t="s">
        <v>5</v>
      </c>
      <c r="D88" s="13" t="s">
        <v>6</v>
      </c>
      <c r="E88" s="13" t="s">
        <v>7</v>
      </c>
      <c r="F88" s="13" t="s">
        <v>8</v>
      </c>
      <c r="G88" s="14"/>
    </row>
    <row r="89" spans="1:7" x14ac:dyDescent="0.2">
      <c r="A89" s="15"/>
      <c r="B89" s="16">
        <v>1</v>
      </c>
      <c r="C89" s="16">
        <v>2</v>
      </c>
      <c r="D89" s="16" t="s">
        <v>9</v>
      </c>
      <c r="E89" s="16">
        <v>4</v>
      </c>
      <c r="F89" s="16">
        <v>5</v>
      </c>
      <c r="G89" s="16" t="s">
        <v>10</v>
      </c>
    </row>
    <row r="90" spans="1:7" x14ac:dyDescent="0.2">
      <c r="A90" s="23"/>
      <c r="B90" s="24"/>
      <c r="C90" s="24"/>
      <c r="D90" s="24"/>
      <c r="E90" s="24"/>
      <c r="F90" s="24"/>
      <c r="G90" s="24"/>
    </row>
    <row r="91" spans="1:7" x14ac:dyDescent="0.2">
      <c r="A91" s="29" t="s">
        <v>80</v>
      </c>
      <c r="B91" s="20">
        <v>50922358.969999999</v>
      </c>
      <c r="C91" s="20">
        <v>340000</v>
      </c>
      <c r="D91" s="20">
        <f t="shared" ref="D91:D103" si="6">B91+C91</f>
        <v>51262358.969999999</v>
      </c>
      <c r="E91" s="20">
        <v>38267865.240000002</v>
      </c>
      <c r="F91" s="20">
        <v>38267865.240000002</v>
      </c>
      <c r="G91" s="20">
        <f t="shared" ref="G91:G103" si="7">D91-E91</f>
        <v>12994493.729999997</v>
      </c>
    </row>
    <row r="92" spans="1:7" x14ac:dyDescent="0.2">
      <c r="A92" s="29"/>
      <c r="B92" s="20"/>
      <c r="C92" s="20"/>
      <c r="D92" s="20"/>
      <c r="E92" s="20"/>
      <c r="F92" s="20"/>
      <c r="G92" s="20"/>
    </row>
    <row r="93" spans="1:7" x14ac:dyDescent="0.2">
      <c r="A93" s="29" t="s">
        <v>81</v>
      </c>
      <c r="B93" s="20">
        <v>0</v>
      </c>
      <c r="C93" s="20">
        <v>0</v>
      </c>
      <c r="D93" s="20">
        <f t="shared" si="6"/>
        <v>0</v>
      </c>
      <c r="E93" s="20">
        <v>0</v>
      </c>
      <c r="F93" s="20">
        <v>0</v>
      </c>
      <c r="G93" s="20">
        <f t="shared" si="7"/>
        <v>0</v>
      </c>
    </row>
    <row r="94" spans="1:7" x14ac:dyDescent="0.2">
      <c r="A94" s="29"/>
      <c r="B94" s="20"/>
      <c r="C94" s="20"/>
      <c r="D94" s="20"/>
      <c r="E94" s="20"/>
      <c r="F94" s="20"/>
      <c r="G94" s="20"/>
    </row>
    <row r="95" spans="1:7" x14ac:dyDescent="0.2">
      <c r="A95" s="29" t="s">
        <v>82</v>
      </c>
      <c r="B95" s="20">
        <v>0</v>
      </c>
      <c r="C95" s="20">
        <v>0</v>
      </c>
      <c r="D95" s="20">
        <f t="shared" si="6"/>
        <v>0</v>
      </c>
      <c r="E95" s="20">
        <v>0</v>
      </c>
      <c r="F95" s="20">
        <v>0</v>
      </c>
      <c r="G95" s="20">
        <f t="shared" si="7"/>
        <v>0</v>
      </c>
    </row>
    <row r="96" spans="1:7" x14ac:dyDescent="0.2">
      <c r="A96" s="29"/>
      <c r="B96" s="20"/>
      <c r="C96" s="20"/>
      <c r="D96" s="20"/>
      <c r="E96" s="20"/>
      <c r="F96" s="20"/>
      <c r="G96" s="20"/>
    </row>
    <row r="97" spans="1:7" x14ac:dyDescent="0.2">
      <c r="A97" s="29" t="s">
        <v>83</v>
      </c>
      <c r="B97" s="20">
        <v>0</v>
      </c>
      <c r="C97" s="20">
        <v>0</v>
      </c>
      <c r="D97" s="20">
        <f t="shared" si="6"/>
        <v>0</v>
      </c>
      <c r="E97" s="20">
        <v>0</v>
      </c>
      <c r="F97" s="20">
        <v>0</v>
      </c>
      <c r="G97" s="20">
        <f t="shared" si="7"/>
        <v>0</v>
      </c>
    </row>
    <row r="98" spans="1:7" x14ac:dyDescent="0.2">
      <c r="A98" s="29"/>
      <c r="B98" s="20"/>
      <c r="C98" s="20"/>
      <c r="D98" s="20"/>
      <c r="E98" s="20"/>
      <c r="F98" s="20"/>
      <c r="G98" s="20"/>
    </row>
    <row r="99" spans="1:7" ht="22.5" x14ac:dyDescent="0.2">
      <c r="A99" s="29" t="s">
        <v>84</v>
      </c>
      <c r="B99" s="20">
        <v>0</v>
      </c>
      <c r="C99" s="20">
        <v>0</v>
      </c>
      <c r="D99" s="20">
        <f t="shared" si="6"/>
        <v>0</v>
      </c>
      <c r="E99" s="20">
        <v>0</v>
      </c>
      <c r="F99" s="20">
        <v>0</v>
      </c>
      <c r="G99" s="20">
        <f t="shared" si="7"/>
        <v>0</v>
      </c>
    </row>
    <row r="100" spans="1:7" x14ac:dyDescent="0.2">
      <c r="A100" s="29"/>
      <c r="B100" s="20"/>
      <c r="C100" s="20"/>
      <c r="D100" s="20"/>
      <c r="E100" s="20"/>
      <c r="F100" s="20"/>
      <c r="G100" s="20"/>
    </row>
    <row r="101" spans="1:7" x14ac:dyDescent="0.2">
      <c r="A101" s="29" t="s">
        <v>85</v>
      </c>
      <c r="B101" s="20">
        <v>0</v>
      </c>
      <c r="C101" s="20">
        <v>0</v>
      </c>
      <c r="D101" s="20">
        <f t="shared" si="6"/>
        <v>0</v>
      </c>
      <c r="E101" s="20">
        <v>0</v>
      </c>
      <c r="F101" s="20">
        <v>0</v>
      </c>
      <c r="G101" s="20">
        <f t="shared" si="7"/>
        <v>0</v>
      </c>
    </row>
    <row r="102" spans="1:7" x14ac:dyDescent="0.2">
      <c r="A102" s="29"/>
      <c r="B102" s="20"/>
      <c r="C102" s="20"/>
      <c r="D102" s="20"/>
      <c r="E102" s="20"/>
      <c r="F102" s="20"/>
      <c r="G102" s="20"/>
    </row>
    <row r="103" spans="1:7" x14ac:dyDescent="0.2">
      <c r="A103" s="29" t="s">
        <v>86</v>
      </c>
      <c r="B103" s="20">
        <v>0</v>
      </c>
      <c r="C103" s="20">
        <v>0</v>
      </c>
      <c r="D103" s="20">
        <f t="shared" si="6"/>
        <v>0</v>
      </c>
      <c r="E103" s="20">
        <v>0</v>
      </c>
      <c r="F103" s="20">
        <v>0</v>
      </c>
      <c r="G103" s="20">
        <f t="shared" si="7"/>
        <v>0</v>
      </c>
    </row>
    <row r="104" spans="1:7" x14ac:dyDescent="0.2">
      <c r="A104" s="29"/>
      <c r="B104" s="20"/>
      <c r="C104" s="20"/>
      <c r="D104" s="20"/>
      <c r="E104" s="20"/>
      <c r="F104" s="20"/>
      <c r="G104" s="20"/>
    </row>
    <row r="105" spans="1:7" x14ac:dyDescent="0.2">
      <c r="A105" s="21" t="s">
        <v>72</v>
      </c>
      <c r="B105" s="22">
        <f t="shared" ref="B105:G105" si="8">SUM(B91:B103)</f>
        <v>50922358.969999999</v>
      </c>
      <c r="C105" s="22">
        <f t="shared" si="8"/>
        <v>340000</v>
      </c>
      <c r="D105" s="22">
        <f t="shared" si="8"/>
        <v>51262358.969999999</v>
      </c>
      <c r="E105" s="22">
        <f t="shared" si="8"/>
        <v>38267865.240000002</v>
      </c>
      <c r="F105" s="22">
        <f t="shared" si="8"/>
        <v>38267865.240000002</v>
      </c>
      <c r="G105" s="22">
        <f t="shared" si="8"/>
        <v>12994493.729999997</v>
      </c>
    </row>
    <row r="107" spans="1:7" x14ac:dyDescent="0.2">
      <c r="A107" s="4" t="s">
        <v>87</v>
      </c>
    </row>
  </sheetData>
  <sheetProtection formatCells="0" formatColumns="0" formatRows="0" insertRows="0" deleteRows="0" autoFilter="0"/>
  <mergeCells count="6">
    <mergeCell ref="A1:G1"/>
    <mergeCell ref="G3:G4"/>
    <mergeCell ref="A72:G72"/>
    <mergeCell ref="G74:G75"/>
    <mergeCell ref="A86:G86"/>
    <mergeCell ref="G87:G88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dcterms:created xsi:type="dcterms:W3CDTF">2024-10-30T15:31:51Z</dcterms:created>
  <dcterms:modified xsi:type="dcterms:W3CDTF">2024-10-30T15:32:07Z</dcterms:modified>
</cp:coreProperties>
</file>