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b)'!$A$1:$G$95</definedName>
    <definedName name="ENTE_PUBLICO">'[2]Info General'!$C$6</definedName>
    <definedName name="_xlnm.Print_Titles" localSheetId="0">'Formato 6 b)'!$1:$8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F72" i="1"/>
  <c r="E72" i="1"/>
  <c r="E91" i="1" s="1"/>
  <c r="D72" i="1"/>
  <c r="D91" i="1" s="1"/>
  <c r="C72" i="1"/>
  <c r="B72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G61" i="1"/>
  <c r="D61" i="1"/>
  <c r="D60" i="1"/>
  <c r="G60" i="1" s="1"/>
  <c r="G59" i="1"/>
  <c r="D59" i="1"/>
  <c r="D58" i="1"/>
  <c r="G58" i="1" s="1"/>
  <c r="G57" i="1"/>
  <c r="D57" i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91" i="1" s="1"/>
  <c r="E9" i="1"/>
  <c r="D9" i="1"/>
  <c r="C9" i="1"/>
  <c r="C91" i="1" s="1"/>
  <c r="B9" i="1"/>
  <c r="B91" i="1" s="1"/>
  <c r="A5" i="1"/>
  <c r="A2" i="1"/>
  <c r="G72" i="1" l="1"/>
  <c r="G9" i="1"/>
  <c r="G91" i="1" l="1"/>
</calcChain>
</file>

<file path=xl/sharedStrings.xml><?xml version="1.0" encoding="utf-8"?>
<sst xmlns="http://schemas.openxmlformats.org/spreadsheetml/2006/main" count="94" uniqueCount="77">
  <si>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</si>
  <si>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</si>
  <si>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</si>
  <si>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</si>
  <si>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</si>
  <si>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</si>
  <si>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</si>
  <si>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</si>
  <si>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</si>
  <si>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</si>
  <si>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</si>
  <si>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</si>
  <si>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</si>
  <si>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31111M130010000 PRESIDENTE MUNICIPAL</t>
  </si>
  <si>
    <t>31111M130020000 SINDICATURA Y REGIDURIA</t>
  </si>
  <si>
    <t>31111M130030100 DESPACHO SECRETARIA PARTICULAR</t>
  </si>
  <si>
    <t>31111M130030200 DIRECCION DE ATENCION CIUDADANA</t>
  </si>
  <si>
    <t>31111M130040000 UNIDAD DE COMUNICACION SOCIAL</t>
  </si>
  <si>
    <t>31111M130050000 CONTRALORIA MUNICIPAL</t>
  </si>
  <si>
    <t>31111M130060000 UNIDAD DE INNOVACION Y POLITICAS PUB.</t>
  </si>
  <si>
    <t>31111M130070100 DESPACHO SECRETARIA DEL H. AYUNTAMIENTO</t>
  </si>
  <si>
    <t>31111M130070200 JUZGADO ADMINISTRATIVO MUNICIPAL</t>
  </si>
  <si>
    <t>31111M130070300 DIRECCION DE LA FUNCION EDILICIA</t>
  </si>
  <si>
    <t>31111M130070400 DIRECCION DE ARCHIVO MUNICIPAL</t>
  </si>
  <si>
    <t>31111M130070500 UNIDAD DE ACCESO A LA INFORMACION</t>
  </si>
  <si>
    <t>31111M130070600 DIRECCION DE GOBIERNO</t>
  </si>
  <si>
    <t>31111M130080000 DIRECCION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</si>
  <si>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</si>
  <si>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</si>
  <si>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</si>
  <si>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</si>
  <si>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</si>
  <si>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</si>
  <si>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</si>
  <si>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31111M130090800 DIR. DE TECNOLOGIAS DE LA INFORMACION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</si>
  <si>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</si>
  <si>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</si>
  <si>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</si>
  <si>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</si>
  <si>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31111M130110100 DESP DIR GRAL MED AMB Y ORD TERRITORIAL</t>
  </si>
  <si>
    <t>31111M130110200 DIRECCION TECNICA ADMINISTRATIVA</t>
  </si>
  <si>
    <t>31111M130110300 DIRECCION DE ADMINISTRACION URBANA</t>
  </si>
  <si>
    <t>31111M130110400 DIR IMAGEN URB Y GEST CENTRO HISTORICO</t>
  </si>
  <si>
    <t>31111M130110500 DIRECCION DE ECOLOGIA Y MEDIO AMBIENTE</t>
  </si>
  <si>
    <t>31111M130110600 DIRECCION DE VIVIENDA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</si>
  <si>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</si>
  <si>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</si>
  <si>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</si>
  <si>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</si>
  <si>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</si>
  <si>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</si>
  <si>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31111M130130200 DIR GRAL TRANSITO MOVILIDAD Y TRANSPORTE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</si>
  <si>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</si>
  <si>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</si>
  <si>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</si>
  <si>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</si>
  <si>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31111M130140000 DIR GRAL DE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</si>
  <si>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</si>
  <si>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</si>
  <si>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</si>
  <si>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31111M130150400 DIRECCION DE PROYECTOS PRODUCTIVOS</t>
  </si>
  <si>
    <t>31111M130150500 DIR ORGANIZACIONES Y PROGRAMAS SOCIALES</t>
  </si>
  <si>
    <t>31111M130150600 DIRECCION DE SALUD</t>
  </si>
  <si>
    <t>31111M130160100 DESPACHO DIR GRAL DES TUR Y ECONOMICO</t>
  </si>
  <si>
    <t>31111M130160200 DIRECCION DE PROMOCION TURISTICA</t>
  </si>
  <si>
    <t>31111M130160300 DIRECCION DE DESARROLLO TURISTICO</t>
  </si>
  <si>
    <t>31111M130160400 DIR DE ATN A MIPYMES Y SECT PRODUCTIVOS</t>
  </si>
  <si>
    <t>31111M130160500 DIR DE PROMOCION ECON Y ATRACCION DE INV</t>
  </si>
  <si>
    <t>31111M130170100 DESPACHO DIR GRAL DE CULTURA Y EDUCACION</t>
  </si>
  <si>
    <t>31111M130170200 DIRECCION DE ATENCION A LA JUVENTUD</t>
  </si>
  <si>
    <t>31111M130170300 DIRECCION DE MUSEO DE LAS MOMIAS</t>
  </si>
  <si>
    <t>31111M130900100 DES INTEGRAL PARA LA FAMILIA DIF MPAL</t>
  </si>
  <si>
    <t>31111M130900200 COMISION MPAL DEL DEPORTE DE GUANAJUATO</t>
  </si>
  <si>
    <t>31111M130900300 INST. MPAL DE PLANEACION DE GUANAJUATO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</si>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</sst>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2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1" fillId="0" borderId="15" xfId="3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3" fontId="0" fillId="0" borderId="0" xfId="1" applyFont="1"/>
    <xf numFmtId="43" fontId="0" fillId="0" borderId="0" xfId="0" applyNumberFormat="1"/>
  </cellXfs>
  <cellStyles count="4">
    <cellStyle name="Millares" xfId="1" builtinId="3"/>
    <cellStyle name="Millares 2" xfId="2"/>
    <cellStyle name="Millares 6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5"/>
  <sheetViews>
    <sheetView showGridLines="0" tabSelected="1" topLeftCell="A61" zoomScale="75" zoomScaleNormal="75" workbookViewId="0">
      <selection activeCell="A94" sqref="A94:G95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SUM(B10:B70)</f>
        <v>639125426.46000004</v>
      </c>
      <c r="C9" s="21">
        <f t="shared" si="0"/>
        <v>286162914.03000003</v>
      </c>
      <c r="D9" s="21">
        <f t="shared" si="0"/>
        <v>925288340.49000013</v>
      </c>
      <c r="E9" s="21">
        <f t="shared" si="0"/>
        <v>644242060.85000038</v>
      </c>
      <c r="F9" s="21">
        <f t="shared" si="0"/>
        <v>634620164.13</v>
      </c>
      <c r="G9" s="21">
        <f t="shared" si="0"/>
        <v>281046279.64000005</v>
      </c>
    </row>
    <row r="10" spans="1:7" ht="15.75" customHeight="1" x14ac:dyDescent="0.25">
      <c r="A10" s="22" t="s">
        <v>13</v>
      </c>
      <c r="B10" s="23">
        <v>2297680</v>
      </c>
      <c r="C10" s="23">
        <v>-83000</v>
      </c>
      <c r="D10" s="24">
        <f>B10+C10</f>
        <v>2214680</v>
      </c>
      <c r="E10" s="23">
        <v>1509715.05</v>
      </c>
      <c r="F10" s="23">
        <v>1496248.21</v>
      </c>
      <c r="G10" s="24">
        <f>D10-E10</f>
        <v>704964.95</v>
      </c>
    </row>
    <row r="11" spans="1:7" ht="15.75" customHeight="1" x14ac:dyDescent="0.25">
      <c r="A11" s="22" t="s">
        <v>14</v>
      </c>
      <c r="B11" s="23">
        <v>20560219</v>
      </c>
      <c r="C11" s="23">
        <v>-450000</v>
      </c>
      <c r="D11" s="24">
        <f t="shared" ref="D11:D70" si="1">B11+C11</f>
        <v>20110219</v>
      </c>
      <c r="E11" s="23">
        <v>13358725.15</v>
      </c>
      <c r="F11" s="23">
        <v>13316305.220000001</v>
      </c>
      <c r="G11" s="24">
        <f t="shared" ref="G11:G70" si="2">D11-E11</f>
        <v>6751493.8499999996</v>
      </c>
    </row>
    <row r="12" spans="1:7" ht="15.75" customHeight="1" x14ac:dyDescent="0.25">
      <c r="A12" s="22" t="s">
        <v>15</v>
      </c>
      <c r="B12" s="23">
        <v>16114742</v>
      </c>
      <c r="C12" s="23">
        <v>-690000</v>
      </c>
      <c r="D12" s="24">
        <f t="shared" si="1"/>
        <v>15424742</v>
      </c>
      <c r="E12" s="23">
        <v>9705074.2599999998</v>
      </c>
      <c r="F12" s="23">
        <v>9525432.4199999999</v>
      </c>
      <c r="G12" s="24">
        <f t="shared" si="2"/>
        <v>5719667.7400000002</v>
      </c>
    </row>
    <row r="13" spans="1:7" ht="15.75" customHeight="1" x14ac:dyDescent="0.25">
      <c r="A13" s="22" t="s">
        <v>16</v>
      </c>
      <c r="B13" s="23">
        <v>2383755</v>
      </c>
      <c r="C13" s="23">
        <v>-87000</v>
      </c>
      <c r="D13" s="24">
        <f t="shared" si="1"/>
        <v>2296755</v>
      </c>
      <c r="E13" s="23">
        <v>1527291.42</v>
      </c>
      <c r="F13" s="23">
        <v>1507698.48</v>
      </c>
      <c r="G13" s="24">
        <f t="shared" si="2"/>
        <v>769463.58000000007</v>
      </c>
    </row>
    <row r="14" spans="1:7" ht="15.75" customHeight="1" x14ac:dyDescent="0.25">
      <c r="A14" s="22" t="s">
        <v>17</v>
      </c>
      <c r="B14" s="23">
        <v>14033316</v>
      </c>
      <c r="C14" s="23">
        <v>55000</v>
      </c>
      <c r="D14" s="24">
        <f t="shared" si="1"/>
        <v>14088316</v>
      </c>
      <c r="E14" s="23">
        <v>9974924.8100000005</v>
      </c>
      <c r="F14" s="23">
        <v>9936568.2400000002</v>
      </c>
      <c r="G14" s="24">
        <f t="shared" si="2"/>
        <v>4113391.1899999995</v>
      </c>
    </row>
    <row r="15" spans="1:7" ht="15.75" customHeight="1" x14ac:dyDescent="0.25">
      <c r="A15" s="22" t="s">
        <v>18</v>
      </c>
      <c r="B15" s="23">
        <v>11028825</v>
      </c>
      <c r="C15" s="23">
        <v>-98000</v>
      </c>
      <c r="D15" s="24">
        <f t="shared" si="1"/>
        <v>10930825</v>
      </c>
      <c r="E15" s="23">
        <v>7302717.0300000003</v>
      </c>
      <c r="F15" s="23">
        <v>7220454.96</v>
      </c>
      <c r="G15" s="24">
        <f t="shared" si="2"/>
        <v>3628107.9699999997</v>
      </c>
    </row>
    <row r="16" spans="1:7" ht="15.75" customHeight="1" x14ac:dyDescent="0.25">
      <c r="A16" s="22" t="s">
        <v>19</v>
      </c>
      <c r="B16" s="23">
        <v>4078002</v>
      </c>
      <c r="C16" s="23">
        <v>-296000</v>
      </c>
      <c r="D16" s="24">
        <f t="shared" si="1"/>
        <v>3782002</v>
      </c>
      <c r="E16" s="23">
        <v>2080717.62</v>
      </c>
      <c r="F16" s="23">
        <v>2066749.81</v>
      </c>
      <c r="G16" s="24">
        <f t="shared" si="2"/>
        <v>1701284.38</v>
      </c>
    </row>
    <row r="17" spans="1:7" ht="15.75" customHeight="1" x14ac:dyDescent="0.25">
      <c r="A17" s="22" t="s">
        <v>20</v>
      </c>
      <c r="B17" s="23">
        <v>4217138</v>
      </c>
      <c r="C17" s="23">
        <v>-1430000</v>
      </c>
      <c r="D17" s="24">
        <f t="shared" si="1"/>
        <v>2787138</v>
      </c>
      <c r="E17" s="23">
        <v>1609029.87</v>
      </c>
      <c r="F17" s="23">
        <v>1593872.16</v>
      </c>
      <c r="G17" s="24">
        <f t="shared" si="2"/>
        <v>1178108.1299999999</v>
      </c>
    </row>
    <row r="18" spans="1:7" ht="15.75" customHeight="1" x14ac:dyDescent="0.25">
      <c r="A18" s="22" t="s">
        <v>21</v>
      </c>
      <c r="B18" s="23">
        <v>2088005</v>
      </c>
      <c r="C18" s="23">
        <v>0</v>
      </c>
      <c r="D18" s="24">
        <f t="shared" si="1"/>
        <v>2088005</v>
      </c>
      <c r="E18" s="23">
        <v>1380723.71</v>
      </c>
      <c r="F18" s="23">
        <v>1364901.92</v>
      </c>
      <c r="G18" s="24">
        <f t="shared" si="2"/>
        <v>707281.29</v>
      </c>
    </row>
    <row r="19" spans="1:7" ht="15.75" customHeight="1" x14ac:dyDescent="0.25">
      <c r="A19" s="22" t="s">
        <v>22</v>
      </c>
      <c r="B19" s="23">
        <v>3132193</v>
      </c>
      <c r="C19" s="23">
        <v>0</v>
      </c>
      <c r="D19" s="24">
        <f t="shared" si="1"/>
        <v>3132193</v>
      </c>
      <c r="E19" s="23">
        <v>2124202.7000000002</v>
      </c>
      <c r="F19" s="23">
        <v>2099054.27</v>
      </c>
      <c r="G19" s="24">
        <f t="shared" si="2"/>
        <v>1007990.2999999998</v>
      </c>
    </row>
    <row r="20" spans="1:7" ht="15.75" customHeight="1" x14ac:dyDescent="0.25">
      <c r="A20" s="22" t="s">
        <v>23</v>
      </c>
      <c r="B20" s="23">
        <v>2062636</v>
      </c>
      <c r="C20" s="23">
        <v>0</v>
      </c>
      <c r="D20" s="24">
        <f t="shared" si="1"/>
        <v>2062636</v>
      </c>
      <c r="E20" s="23">
        <v>1434555.94</v>
      </c>
      <c r="F20" s="23">
        <v>1420356.8</v>
      </c>
      <c r="G20" s="24">
        <f t="shared" si="2"/>
        <v>628080.06000000006</v>
      </c>
    </row>
    <row r="21" spans="1:7" ht="15.75" customHeight="1" x14ac:dyDescent="0.25">
      <c r="A21" s="22" t="s">
        <v>24</v>
      </c>
      <c r="B21" s="23">
        <v>577822</v>
      </c>
      <c r="C21" s="23">
        <v>0</v>
      </c>
      <c r="D21" s="24">
        <f t="shared" si="1"/>
        <v>577822</v>
      </c>
      <c r="E21" s="23">
        <v>371414.46</v>
      </c>
      <c r="F21" s="23">
        <v>366698.49</v>
      </c>
      <c r="G21" s="24">
        <f t="shared" si="2"/>
        <v>206407.53999999998</v>
      </c>
    </row>
    <row r="22" spans="1:7" ht="15.75" customHeight="1" x14ac:dyDescent="0.25">
      <c r="A22" s="22" t="s">
        <v>25</v>
      </c>
      <c r="B22" s="23">
        <v>2545576</v>
      </c>
      <c r="C22" s="23">
        <v>-87000</v>
      </c>
      <c r="D22" s="24">
        <f t="shared" si="1"/>
        <v>2458576</v>
      </c>
      <c r="E22" s="23">
        <v>1564588.99</v>
      </c>
      <c r="F22" s="23">
        <v>1544093.41</v>
      </c>
      <c r="G22" s="24">
        <f t="shared" si="2"/>
        <v>893987.01</v>
      </c>
    </row>
    <row r="23" spans="1:7" ht="15.75" customHeight="1" x14ac:dyDescent="0.25">
      <c r="A23" s="22" t="s">
        <v>26</v>
      </c>
      <c r="B23" s="23">
        <v>9819766</v>
      </c>
      <c r="C23" s="23">
        <v>-357000</v>
      </c>
      <c r="D23" s="24">
        <f t="shared" si="1"/>
        <v>9462766</v>
      </c>
      <c r="E23" s="23">
        <v>6324793.1299999999</v>
      </c>
      <c r="F23" s="23">
        <v>6250002.5999999996</v>
      </c>
      <c r="G23" s="24">
        <f t="shared" si="2"/>
        <v>3137972.87</v>
      </c>
    </row>
    <row r="24" spans="1:7" ht="15.75" customHeight="1" x14ac:dyDescent="0.25">
      <c r="A24" s="22" t="s">
        <v>27</v>
      </c>
      <c r="B24" s="23">
        <v>9329431</v>
      </c>
      <c r="C24" s="23">
        <v>-1072000</v>
      </c>
      <c r="D24" s="24">
        <f t="shared" si="1"/>
        <v>8257431</v>
      </c>
      <c r="E24" s="23">
        <v>4448801.3600000003</v>
      </c>
      <c r="F24" s="23">
        <v>4413584.99</v>
      </c>
      <c r="G24" s="24">
        <f t="shared" si="2"/>
        <v>3808629.6399999997</v>
      </c>
    </row>
    <row r="25" spans="1:7" ht="15.75" customHeight="1" x14ac:dyDescent="0.25">
      <c r="A25" s="22" t="s">
        <v>28</v>
      </c>
      <c r="B25" s="23">
        <v>15188539</v>
      </c>
      <c r="C25" s="23">
        <v>29140</v>
      </c>
      <c r="D25" s="24">
        <f t="shared" si="1"/>
        <v>15217679</v>
      </c>
      <c r="E25" s="23">
        <v>10474048.66</v>
      </c>
      <c r="F25" s="23">
        <v>10391478.890000001</v>
      </c>
      <c r="G25" s="24">
        <f t="shared" si="2"/>
        <v>4743630.34</v>
      </c>
    </row>
    <row r="26" spans="1:7" ht="15.75" customHeight="1" x14ac:dyDescent="0.25">
      <c r="A26" s="22" t="s">
        <v>29</v>
      </c>
      <c r="B26" s="23">
        <v>7695590</v>
      </c>
      <c r="C26" s="23">
        <v>-196000</v>
      </c>
      <c r="D26" s="24">
        <f t="shared" si="1"/>
        <v>7499590</v>
      </c>
      <c r="E26" s="23">
        <v>5073683.0999999996</v>
      </c>
      <c r="F26" s="23">
        <v>5018035.54</v>
      </c>
      <c r="G26" s="24">
        <f t="shared" si="2"/>
        <v>2425906.9000000004</v>
      </c>
    </row>
    <row r="27" spans="1:7" ht="15.75" customHeight="1" x14ac:dyDescent="0.25">
      <c r="A27" s="22" t="s">
        <v>30</v>
      </c>
      <c r="B27" s="23">
        <v>14301905</v>
      </c>
      <c r="C27" s="23">
        <v>-128000</v>
      </c>
      <c r="D27" s="24">
        <f t="shared" si="1"/>
        <v>14173905</v>
      </c>
      <c r="E27" s="23">
        <v>9735026.5899999999</v>
      </c>
      <c r="F27" s="23">
        <v>9644057.0199999996</v>
      </c>
      <c r="G27" s="24">
        <f t="shared" si="2"/>
        <v>4438878.41</v>
      </c>
    </row>
    <row r="28" spans="1:7" ht="15.75" customHeight="1" x14ac:dyDescent="0.25">
      <c r="A28" s="22" t="s">
        <v>31</v>
      </c>
      <c r="B28" s="23">
        <v>1979628</v>
      </c>
      <c r="C28" s="23">
        <v>-208000</v>
      </c>
      <c r="D28" s="24">
        <f t="shared" si="1"/>
        <v>1771628</v>
      </c>
      <c r="E28" s="23">
        <v>964380.83</v>
      </c>
      <c r="F28" s="23">
        <v>955187.77</v>
      </c>
      <c r="G28" s="24">
        <f t="shared" si="2"/>
        <v>807247.17</v>
      </c>
    </row>
    <row r="29" spans="1:7" ht="15.75" customHeight="1" x14ac:dyDescent="0.25">
      <c r="A29" s="22" t="s">
        <v>32</v>
      </c>
      <c r="B29" s="23">
        <v>17425446</v>
      </c>
      <c r="C29" s="23">
        <v>2230000</v>
      </c>
      <c r="D29" s="24">
        <f t="shared" si="1"/>
        <v>19655446</v>
      </c>
      <c r="E29" s="23">
        <v>14459640.6</v>
      </c>
      <c r="F29" s="23">
        <v>14378716.800000001</v>
      </c>
      <c r="G29" s="24">
        <f t="shared" si="2"/>
        <v>5195805.4000000004</v>
      </c>
    </row>
    <row r="30" spans="1:7" ht="15.75" customHeight="1" x14ac:dyDescent="0.25">
      <c r="A30" s="22" t="s">
        <v>33</v>
      </c>
      <c r="B30" s="23">
        <v>59278746.530000001</v>
      </c>
      <c r="C30" s="23">
        <v>37610328</v>
      </c>
      <c r="D30" s="24">
        <f t="shared" si="1"/>
        <v>96889074.530000001</v>
      </c>
      <c r="E30" s="23">
        <v>68946040.079999998</v>
      </c>
      <c r="F30" s="23">
        <v>68354423.140000001</v>
      </c>
      <c r="G30" s="24">
        <f t="shared" si="2"/>
        <v>27943034.450000003</v>
      </c>
    </row>
    <row r="31" spans="1:7" ht="15.75" customHeight="1" x14ac:dyDescent="0.25">
      <c r="A31" s="22" t="s">
        <v>34</v>
      </c>
      <c r="B31" s="23">
        <v>4292185</v>
      </c>
      <c r="C31" s="23">
        <v>28000</v>
      </c>
      <c r="D31" s="24">
        <f t="shared" si="1"/>
        <v>4320185</v>
      </c>
      <c r="E31" s="23">
        <v>2705268.85</v>
      </c>
      <c r="F31" s="23">
        <v>2682692.5499999998</v>
      </c>
      <c r="G31" s="24">
        <f t="shared" si="2"/>
        <v>1614916.15</v>
      </c>
    </row>
    <row r="32" spans="1:7" ht="15.75" customHeight="1" x14ac:dyDescent="0.25">
      <c r="A32" s="22" t="s">
        <v>35</v>
      </c>
      <c r="B32" s="23">
        <v>5151748</v>
      </c>
      <c r="C32" s="23">
        <v>-59982.95</v>
      </c>
      <c r="D32" s="24">
        <f t="shared" si="1"/>
        <v>5091765.05</v>
      </c>
      <c r="E32" s="23">
        <v>3403212.3</v>
      </c>
      <c r="F32" s="23">
        <v>3369339.26</v>
      </c>
      <c r="G32" s="24">
        <f t="shared" si="2"/>
        <v>1688552.75</v>
      </c>
    </row>
    <row r="33" spans="1:7" ht="15.75" customHeight="1" x14ac:dyDescent="0.25">
      <c r="A33" s="22" t="s">
        <v>36</v>
      </c>
      <c r="B33" s="23">
        <v>15734348</v>
      </c>
      <c r="C33" s="23">
        <v>-820000</v>
      </c>
      <c r="D33" s="24">
        <f t="shared" si="1"/>
        <v>14914348</v>
      </c>
      <c r="E33" s="23">
        <v>9935549.3800000008</v>
      </c>
      <c r="F33" s="23">
        <v>9831252.1500000004</v>
      </c>
      <c r="G33" s="24">
        <f t="shared" si="2"/>
        <v>4978798.6199999992</v>
      </c>
    </row>
    <row r="34" spans="1:7" ht="15.75" customHeight="1" x14ac:dyDescent="0.25">
      <c r="A34" s="22" t="s">
        <v>37</v>
      </c>
      <c r="B34" s="23">
        <v>59330942</v>
      </c>
      <c r="C34" s="23">
        <v>13689664.51</v>
      </c>
      <c r="D34" s="24">
        <f t="shared" si="1"/>
        <v>73020606.510000005</v>
      </c>
      <c r="E34" s="23">
        <v>55054462.25</v>
      </c>
      <c r="F34" s="23">
        <v>54771627.140000001</v>
      </c>
      <c r="G34" s="24">
        <f t="shared" si="2"/>
        <v>17966144.260000005</v>
      </c>
    </row>
    <row r="35" spans="1:7" ht="15.75" customHeight="1" x14ac:dyDescent="0.25">
      <c r="A35" s="22" t="s">
        <v>38</v>
      </c>
      <c r="B35" s="23">
        <v>16265613</v>
      </c>
      <c r="C35" s="23">
        <v>8252770.4000000004</v>
      </c>
      <c r="D35" s="24">
        <f t="shared" si="1"/>
        <v>24518383.399999999</v>
      </c>
      <c r="E35" s="23">
        <v>20919088.350000001</v>
      </c>
      <c r="F35" s="23">
        <v>14654602.41</v>
      </c>
      <c r="G35" s="24">
        <f t="shared" si="2"/>
        <v>3599295.049999997</v>
      </c>
    </row>
    <row r="36" spans="1:7" ht="15.75" customHeight="1" x14ac:dyDescent="0.25">
      <c r="A36" s="22" t="s">
        <v>39</v>
      </c>
      <c r="B36" s="23">
        <v>4155262</v>
      </c>
      <c r="C36" s="23">
        <v>-10700</v>
      </c>
      <c r="D36" s="24">
        <f t="shared" si="1"/>
        <v>4144562</v>
      </c>
      <c r="E36" s="23">
        <v>2614743.61</v>
      </c>
      <c r="F36" s="23">
        <v>2583778.6</v>
      </c>
      <c r="G36" s="24">
        <f t="shared" si="2"/>
        <v>1529818.3900000001</v>
      </c>
    </row>
    <row r="37" spans="1:7" ht="15.75" customHeight="1" x14ac:dyDescent="0.25">
      <c r="A37" s="22" t="s">
        <v>40</v>
      </c>
      <c r="B37" s="23">
        <v>2407695</v>
      </c>
      <c r="C37" s="23">
        <v>-65000</v>
      </c>
      <c r="D37" s="24">
        <f t="shared" si="1"/>
        <v>2342695</v>
      </c>
      <c r="E37" s="23">
        <v>1634132.04</v>
      </c>
      <c r="F37" s="23">
        <v>1614594.6</v>
      </c>
      <c r="G37" s="24">
        <f t="shared" si="2"/>
        <v>708562.96</v>
      </c>
    </row>
    <row r="38" spans="1:7" ht="15.75" customHeight="1" x14ac:dyDescent="0.25">
      <c r="A38" s="22" t="s">
        <v>41</v>
      </c>
      <c r="B38" s="23">
        <v>4505169</v>
      </c>
      <c r="C38" s="23">
        <v>-100000</v>
      </c>
      <c r="D38" s="24">
        <f t="shared" si="1"/>
        <v>4405169</v>
      </c>
      <c r="E38" s="23">
        <v>2998550.87</v>
      </c>
      <c r="F38" s="23">
        <v>2962637.59</v>
      </c>
      <c r="G38" s="24">
        <f t="shared" si="2"/>
        <v>1406618.13</v>
      </c>
    </row>
    <row r="39" spans="1:7" ht="15.75" customHeight="1" x14ac:dyDescent="0.25">
      <c r="A39" s="22" t="s">
        <v>42</v>
      </c>
      <c r="B39" s="23">
        <v>6745525</v>
      </c>
      <c r="C39" s="23">
        <v>-396000</v>
      </c>
      <c r="D39" s="24">
        <f t="shared" si="1"/>
        <v>6349525</v>
      </c>
      <c r="E39" s="23">
        <v>4343385.45</v>
      </c>
      <c r="F39" s="23">
        <v>4291791.82</v>
      </c>
      <c r="G39" s="24">
        <f t="shared" si="2"/>
        <v>2006139.5499999998</v>
      </c>
    </row>
    <row r="40" spans="1:7" ht="15.75" customHeight="1" x14ac:dyDescent="0.25">
      <c r="A40" s="22" t="s">
        <v>43</v>
      </c>
      <c r="B40" s="23">
        <v>6172006</v>
      </c>
      <c r="C40" s="23">
        <v>-58000</v>
      </c>
      <c r="D40" s="24">
        <f t="shared" si="1"/>
        <v>6114006</v>
      </c>
      <c r="E40" s="23">
        <v>4105240.11</v>
      </c>
      <c r="F40" s="23">
        <v>4068259.51</v>
      </c>
      <c r="G40" s="24">
        <f t="shared" si="2"/>
        <v>2008765.8900000001</v>
      </c>
    </row>
    <row r="41" spans="1:7" ht="15.75" customHeight="1" x14ac:dyDescent="0.25">
      <c r="A41" s="22" t="s">
        <v>44</v>
      </c>
      <c r="B41" s="23">
        <v>1178436</v>
      </c>
      <c r="C41" s="23">
        <v>0</v>
      </c>
      <c r="D41" s="24">
        <f t="shared" si="1"/>
        <v>1178436</v>
      </c>
      <c r="E41" s="23">
        <v>757154.02</v>
      </c>
      <c r="F41" s="23">
        <v>749869.91</v>
      </c>
      <c r="G41" s="24">
        <f t="shared" si="2"/>
        <v>421281.98</v>
      </c>
    </row>
    <row r="42" spans="1:7" ht="15.75" customHeight="1" x14ac:dyDescent="0.25">
      <c r="A42" s="22" t="s">
        <v>45</v>
      </c>
      <c r="B42" s="23">
        <v>5930224</v>
      </c>
      <c r="C42" s="23">
        <v>-102000</v>
      </c>
      <c r="D42" s="24">
        <f t="shared" si="1"/>
        <v>5828224</v>
      </c>
      <c r="E42" s="23">
        <v>3948925.65</v>
      </c>
      <c r="F42" s="23">
        <v>3905400.73</v>
      </c>
      <c r="G42" s="24">
        <f t="shared" si="2"/>
        <v>1879298.35</v>
      </c>
    </row>
    <row r="43" spans="1:7" ht="15.75" customHeight="1" x14ac:dyDescent="0.25">
      <c r="A43" s="22" t="s">
        <v>46</v>
      </c>
      <c r="B43" s="23">
        <v>4224277</v>
      </c>
      <c r="C43" s="23">
        <v>-259000</v>
      </c>
      <c r="D43" s="24">
        <f t="shared" si="1"/>
        <v>3965277</v>
      </c>
      <c r="E43" s="23">
        <v>2580513.54</v>
      </c>
      <c r="F43" s="23">
        <v>2555038.0299999998</v>
      </c>
      <c r="G43" s="24">
        <f t="shared" si="2"/>
        <v>1384763.46</v>
      </c>
    </row>
    <row r="44" spans="1:7" ht="15.75" customHeight="1" x14ac:dyDescent="0.25">
      <c r="A44" s="22" t="s">
        <v>47</v>
      </c>
      <c r="B44" s="23">
        <v>17178793</v>
      </c>
      <c r="C44" s="23">
        <v>162427749.83000001</v>
      </c>
      <c r="D44" s="24">
        <f t="shared" si="1"/>
        <v>179606542.83000001</v>
      </c>
      <c r="E44" s="23">
        <v>133421680.98</v>
      </c>
      <c r="F44" s="23">
        <v>133397558.15000001</v>
      </c>
      <c r="G44" s="24">
        <f t="shared" si="2"/>
        <v>46184861.850000009</v>
      </c>
    </row>
    <row r="45" spans="1:7" ht="15.75" customHeight="1" x14ac:dyDescent="0.25">
      <c r="A45" s="22" t="s">
        <v>48</v>
      </c>
      <c r="B45" s="23">
        <v>8378282</v>
      </c>
      <c r="C45" s="23">
        <v>1244820.58</v>
      </c>
      <c r="D45" s="24">
        <f t="shared" si="1"/>
        <v>9623102.5800000001</v>
      </c>
      <c r="E45" s="23">
        <v>6453147.9699999997</v>
      </c>
      <c r="F45" s="23">
        <v>6406547.0300000003</v>
      </c>
      <c r="G45" s="24">
        <f t="shared" si="2"/>
        <v>3169954.6100000003</v>
      </c>
    </row>
    <row r="46" spans="1:7" ht="15.75" customHeight="1" x14ac:dyDescent="0.25">
      <c r="A46" s="22" t="s">
        <v>49</v>
      </c>
      <c r="B46" s="23">
        <v>26295245</v>
      </c>
      <c r="C46" s="23">
        <v>2925000</v>
      </c>
      <c r="D46" s="24">
        <f t="shared" si="1"/>
        <v>29220245</v>
      </c>
      <c r="E46" s="23">
        <v>15511120.76</v>
      </c>
      <c r="F46" s="23">
        <v>15384624.9</v>
      </c>
      <c r="G46" s="24">
        <f t="shared" si="2"/>
        <v>13709124.24</v>
      </c>
    </row>
    <row r="47" spans="1:7" ht="15.75" customHeight="1" x14ac:dyDescent="0.25">
      <c r="A47" s="22" t="s">
        <v>50</v>
      </c>
      <c r="B47" s="23">
        <v>2677684</v>
      </c>
      <c r="C47" s="23">
        <v>-33580</v>
      </c>
      <c r="D47" s="24">
        <f t="shared" si="1"/>
        <v>2644104</v>
      </c>
      <c r="E47" s="23">
        <v>1412386.93</v>
      </c>
      <c r="F47" s="23">
        <v>1403900.75</v>
      </c>
      <c r="G47" s="24">
        <f t="shared" si="2"/>
        <v>1231717.07</v>
      </c>
    </row>
    <row r="48" spans="1:7" ht="15.75" customHeight="1" x14ac:dyDescent="0.25">
      <c r="A48" s="22" t="s">
        <v>51</v>
      </c>
      <c r="B48" s="23">
        <v>44608366</v>
      </c>
      <c r="C48" s="23">
        <v>4205537.2699999996</v>
      </c>
      <c r="D48" s="24">
        <f t="shared" si="1"/>
        <v>48813903.269999996</v>
      </c>
      <c r="E48" s="23">
        <v>29308028.859999999</v>
      </c>
      <c r="F48" s="23">
        <v>29025680.579999998</v>
      </c>
      <c r="G48" s="24">
        <f t="shared" si="2"/>
        <v>19505874.409999996</v>
      </c>
    </row>
    <row r="49" spans="1:7" ht="15.75" customHeight="1" x14ac:dyDescent="0.25">
      <c r="A49" s="22" t="s">
        <v>52</v>
      </c>
      <c r="B49" s="23">
        <v>26158571</v>
      </c>
      <c r="C49" s="23">
        <v>23604036.140000001</v>
      </c>
      <c r="D49" s="24">
        <f t="shared" si="1"/>
        <v>49762607.140000001</v>
      </c>
      <c r="E49" s="23">
        <v>32119193.690000001</v>
      </c>
      <c r="F49" s="23">
        <v>31928707.539999999</v>
      </c>
      <c r="G49" s="24">
        <f t="shared" si="2"/>
        <v>17643413.449999999</v>
      </c>
    </row>
    <row r="50" spans="1:7" ht="15.75" customHeight="1" x14ac:dyDescent="0.25">
      <c r="A50" s="22" t="s">
        <v>53</v>
      </c>
      <c r="B50" s="23">
        <v>9196964</v>
      </c>
      <c r="C50" s="23">
        <v>-16000</v>
      </c>
      <c r="D50" s="24">
        <f t="shared" si="1"/>
        <v>9180964</v>
      </c>
      <c r="E50" s="23">
        <v>6323029.9699999997</v>
      </c>
      <c r="F50" s="23">
        <v>6259315.5</v>
      </c>
      <c r="G50" s="24">
        <f t="shared" si="2"/>
        <v>2857934.0300000003</v>
      </c>
    </row>
    <row r="51" spans="1:7" ht="15.75" customHeight="1" x14ac:dyDescent="0.25">
      <c r="A51" s="22" t="s">
        <v>54</v>
      </c>
      <c r="B51" s="23">
        <v>7132832</v>
      </c>
      <c r="C51" s="23">
        <v>-252000</v>
      </c>
      <c r="D51" s="24">
        <f t="shared" si="1"/>
        <v>6880832</v>
      </c>
      <c r="E51" s="23">
        <v>4609611.8899999997</v>
      </c>
      <c r="F51" s="23">
        <v>4555425.6399999997</v>
      </c>
      <c r="G51" s="24">
        <f t="shared" si="2"/>
        <v>2271220.1100000003</v>
      </c>
    </row>
    <row r="52" spans="1:7" ht="15.75" customHeight="1" x14ac:dyDescent="0.25">
      <c r="A52" s="22" t="s">
        <v>55</v>
      </c>
      <c r="B52" s="23">
        <v>6533795</v>
      </c>
      <c r="C52" s="23">
        <v>1487646.6</v>
      </c>
      <c r="D52" s="24">
        <f t="shared" si="1"/>
        <v>8021441.5999999996</v>
      </c>
      <c r="E52" s="23">
        <v>5236895.97</v>
      </c>
      <c r="F52" s="23">
        <v>5193950.3899999997</v>
      </c>
      <c r="G52" s="24">
        <f t="shared" si="2"/>
        <v>2784545.63</v>
      </c>
    </row>
    <row r="53" spans="1:7" ht="15.75" customHeight="1" x14ac:dyDescent="0.25">
      <c r="A53" s="22" t="s">
        <v>56</v>
      </c>
      <c r="B53" s="23">
        <v>5504665</v>
      </c>
      <c r="C53" s="23">
        <v>-102000</v>
      </c>
      <c r="D53" s="24">
        <f t="shared" si="1"/>
        <v>5402665</v>
      </c>
      <c r="E53" s="23">
        <v>3974969.49</v>
      </c>
      <c r="F53" s="23">
        <v>3942445.14</v>
      </c>
      <c r="G53" s="24">
        <f t="shared" si="2"/>
        <v>1427695.5099999998</v>
      </c>
    </row>
    <row r="54" spans="1:7" ht="15.75" customHeight="1" x14ac:dyDescent="0.25">
      <c r="A54" s="22" t="s">
        <v>57</v>
      </c>
      <c r="B54" s="23">
        <v>5352622</v>
      </c>
      <c r="C54" s="23">
        <v>-147000</v>
      </c>
      <c r="D54" s="24">
        <f t="shared" si="1"/>
        <v>5205622</v>
      </c>
      <c r="E54" s="23">
        <v>3548645.99</v>
      </c>
      <c r="F54" s="23">
        <v>3507641.43</v>
      </c>
      <c r="G54" s="24">
        <f t="shared" si="2"/>
        <v>1656976.0099999998</v>
      </c>
    </row>
    <row r="55" spans="1:7" ht="15.75" customHeight="1" x14ac:dyDescent="0.25">
      <c r="A55" s="22" t="s">
        <v>58</v>
      </c>
      <c r="B55" s="23">
        <v>3739500</v>
      </c>
      <c r="C55" s="23">
        <v>-33000</v>
      </c>
      <c r="D55" s="24">
        <f t="shared" si="1"/>
        <v>3706500</v>
      </c>
      <c r="E55" s="23">
        <v>2765731.79</v>
      </c>
      <c r="F55" s="23">
        <v>2744602.49</v>
      </c>
      <c r="G55" s="24">
        <f t="shared" si="2"/>
        <v>940768.21</v>
      </c>
    </row>
    <row r="56" spans="1:7" ht="15.75" customHeight="1" x14ac:dyDescent="0.25">
      <c r="A56" s="22" t="s">
        <v>59</v>
      </c>
      <c r="B56" s="23">
        <v>3637394</v>
      </c>
      <c r="C56" s="23">
        <v>-37000</v>
      </c>
      <c r="D56" s="24">
        <f t="shared" si="1"/>
        <v>3600394</v>
      </c>
      <c r="E56" s="23">
        <v>2318197.92</v>
      </c>
      <c r="F56" s="23">
        <v>2295211.69</v>
      </c>
      <c r="G56" s="24">
        <f t="shared" si="2"/>
        <v>1282196.08</v>
      </c>
    </row>
    <row r="57" spans="1:7" ht="15.75" customHeight="1" x14ac:dyDescent="0.25">
      <c r="A57" s="22" t="s">
        <v>60</v>
      </c>
      <c r="B57" s="23">
        <v>4697039</v>
      </c>
      <c r="C57" s="23">
        <v>5500000</v>
      </c>
      <c r="D57" s="24">
        <f t="shared" si="1"/>
        <v>10197039</v>
      </c>
      <c r="E57" s="23">
        <v>8416597.3800000008</v>
      </c>
      <c r="F57" s="23">
        <v>8401526.6500000004</v>
      </c>
      <c r="G57" s="24">
        <f t="shared" si="2"/>
        <v>1780441.6199999992</v>
      </c>
    </row>
    <row r="58" spans="1:7" ht="15.75" customHeight="1" x14ac:dyDescent="0.25">
      <c r="A58" s="22" t="s">
        <v>61</v>
      </c>
      <c r="B58" s="23">
        <v>15198946</v>
      </c>
      <c r="C58" s="23">
        <v>-1193641.74</v>
      </c>
      <c r="D58" s="24">
        <f t="shared" si="1"/>
        <v>14005304.26</v>
      </c>
      <c r="E58" s="23">
        <v>13223626.140000001</v>
      </c>
      <c r="F58" s="23">
        <v>13208036.82</v>
      </c>
      <c r="G58" s="24">
        <f t="shared" si="2"/>
        <v>781678.11999999918</v>
      </c>
    </row>
    <row r="59" spans="1:7" ht="15.75" customHeight="1" x14ac:dyDescent="0.25">
      <c r="A59" s="22" t="s">
        <v>62</v>
      </c>
      <c r="B59" s="23">
        <v>6472970</v>
      </c>
      <c r="C59" s="23">
        <v>-423000</v>
      </c>
      <c r="D59" s="24">
        <f t="shared" si="1"/>
        <v>6049970</v>
      </c>
      <c r="E59" s="23">
        <v>3451743.78</v>
      </c>
      <c r="F59" s="23">
        <v>3416623.31</v>
      </c>
      <c r="G59" s="24">
        <f t="shared" si="2"/>
        <v>2598226.2200000002</v>
      </c>
    </row>
    <row r="60" spans="1:7" ht="15.75" customHeight="1" x14ac:dyDescent="0.25">
      <c r="A60" s="22" t="s">
        <v>63</v>
      </c>
      <c r="B60" s="23">
        <v>4189565</v>
      </c>
      <c r="C60" s="23">
        <v>-57000</v>
      </c>
      <c r="D60" s="24">
        <f t="shared" si="1"/>
        <v>4132565</v>
      </c>
      <c r="E60" s="23">
        <v>2780237.17</v>
      </c>
      <c r="F60" s="23">
        <v>2745590.36</v>
      </c>
      <c r="G60" s="24">
        <f t="shared" si="2"/>
        <v>1352327.83</v>
      </c>
    </row>
    <row r="61" spans="1:7" ht="15.75" customHeight="1" x14ac:dyDescent="0.25">
      <c r="A61" s="22" t="s">
        <v>64</v>
      </c>
      <c r="B61" s="23">
        <v>16210477</v>
      </c>
      <c r="C61" s="23">
        <v>6220627.79</v>
      </c>
      <c r="D61" s="24">
        <f t="shared" si="1"/>
        <v>22431104.789999999</v>
      </c>
      <c r="E61" s="23">
        <v>12342705.25</v>
      </c>
      <c r="F61" s="23">
        <v>12337989.279999999</v>
      </c>
      <c r="G61" s="24">
        <f t="shared" si="2"/>
        <v>10088399.539999999</v>
      </c>
    </row>
    <row r="62" spans="1:7" ht="15.75" customHeight="1" x14ac:dyDescent="0.25">
      <c r="A62" s="22" t="s">
        <v>65</v>
      </c>
      <c r="B62" s="23">
        <v>1034490</v>
      </c>
      <c r="C62" s="23">
        <v>0</v>
      </c>
      <c r="D62" s="24">
        <f t="shared" si="1"/>
        <v>1034490</v>
      </c>
      <c r="E62" s="23">
        <v>572319.31999999995</v>
      </c>
      <c r="F62" s="23">
        <v>565635.62</v>
      </c>
      <c r="G62" s="24">
        <f t="shared" si="2"/>
        <v>462170.68000000005</v>
      </c>
    </row>
    <row r="63" spans="1:7" ht="15.75" customHeight="1" x14ac:dyDescent="0.25">
      <c r="A63" s="22" t="s">
        <v>66</v>
      </c>
      <c r="B63" s="23">
        <v>1225590</v>
      </c>
      <c r="C63" s="23">
        <v>5639000</v>
      </c>
      <c r="D63" s="24">
        <f t="shared" si="1"/>
        <v>6864590</v>
      </c>
      <c r="E63" s="23">
        <v>225371.25</v>
      </c>
      <c r="F63" s="23">
        <v>219855.81</v>
      </c>
      <c r="G63" s="24">
        <f t="shared" si="2"/>
        <v>6639218.75</v>
      </c>
    </row>
    <row r="64" spans="1:7" ht="15.75" customHeight="1" x14ac:dyDescent="0.25">
      <c r="A64" s="22" t="s">
        <v>67</v>
      </c>
      <c r="B64" s="23">
        <v>1954717</v>
      </c>
      <c r="C64" s="23">
        <v>20000000</v>
      </c>
      <c r="D64" s="24">
        <f t="shared" si="1"/>
        <v>21954717</v>
      </c>
      <c r="E64" s="23">
        <v>21045038.32</v>
      </c>
      <c r="F64" s="23">
        <v>21035513.199999999</v>
      </c>
      <c r="G64" s="24">
        <f t="shared" si="2"/>
        <v>909678.6799999997</v>
      </c>
    </row>
    <row r="65" spans="1:7" ht="15.75" customHeight="1" x14ac:dyDescent="0.25">
      <c r="A65" s="22" t="s">
        <v>68</v>
      </c>
      <c r="B65" s="23">
        <v>13310907</v>
      </c>
      <c r="C65" s="23">
        <v>-335772</v>
      </c>
      <c r="D65" s="24">
        <f t="shared" si="1"/>
        <v>12975135</v>
      </c>
      <c r="E65" s="23">
        <v>6703534.6900000004</v>
      </c>
      <c r="F65" s="23">
        <v>6657486.8399999999</v>
      </c>
      <c r="G65" s="24">
        <f t="shared" si="2"/>
        <v>6271600.3099999996</v>
      </c>
    </row>
    <row r="66" spans="1:7" ht="15.75" customHeight="1" x14ac:dyDescent="0.25">
      <c r="A66" s="22" t="s">
        <v>69</v>
      </c>
      <c r="B66" s="23">
        <v>1622474</v>
      </c>
      <c r="C66" s="23">
        <v>-77000</v>
      </c>
      <c r="D66" s="24">
        <f t="shared" si="1"/>
        <v>1545474</v>
      </c>
      <c r="E66" s="23">
        <v>1109597.33</v>
      </c>
      <c r="F66" s="23">
        <v>1101394.94</v>
      </c>
      <c r="G66" s="24">
        <f t="shared" si="2"/>
        <v>435876.66999999993</v>
      </c>
    </row>
    <row r="67" spans="1:7" ht="15.75" customHeight="1" x14ac:dyDescent="0.25">
      <c r="A67" s="22" t="s">
        <v>70</v>
      </c>
      <c r="B67" s="23">
        <v>2825642</v>
      </c>
      <c r="C67" s="23">
        <v>433269.6</v>
      </c>
      <c r="D67" s="24">
        <f t="shared" si="1"/>
        <v>3258911.6</v>
      </c>
      <c r="E67" s="23">
        <v>1841696.35</v>
      </c>
      <c r="F67" s="23">
        <v>1823464.75</v>
      </c>
      <c r="G67" s="24">
        <f t="shared" si="2"/>
        <v>1417215.25</v>
      </c>
    </row>
    <row r="68" spans="1:7" ht="15.75" customHeight="1" x14ac:dyDescent="0.25">
      <c r="A68" s="22" t="s">
        <v>71</v>
      </c>
      <c r="B68" s="23">
        <v>28876687.859999999</v>
      </c>
      <c r="C68" s="23">
        <v>0</v>
      </c>
      <c r="D68" s="24">
        <f t="shared" si="1"/>
        <v>28876687.859999999</v>
      </c>
      <c r="E68" s="23">
        <v>21657515.940000001</v>
      </c>
      <c r="F68" s="23">
        <v>21657515.940000001</v>
      </c>
      <c r="G68" s="24">
        <f t="shared" si="2"/>
        <v>7219171.9199999981</v>
      </c>
    </row>
    <row r="69" spans="1:7" ht="15.75" customHeight="1" x14ac:dyDescent="0.25">
      <c r="A69" s="22" t="s">
        <v>72</v>
      </c>
      <c r="B69" s="23">
        <v>10519297.08</v>
      </c>
      <c r="C69" s="23">
        <v>0</v>
      </c>
      <c r="D69" s="24">
        <f t="shared" si="1"/>
        <v>10519297.08</v>
      </c>
      <c r="E69" s="23">
        <v>7889472.8099999996</v>
      </c>
      <c r="F69" s="23">
        <v>7889472.8099999996</v>
      </c>
      <c r="G69" s="24">
        <f t="shared" si="2"/>
        <v>2629824.2700000005</v>
      </c>
    </row>
    <row r="70" spans="1:7" ht="15.75" customHeight="1" x14ac:dyDescent="0.25">
      <c r="A70" s="22" t="s">
        <v>73</v>
      </c>
      <c r="B70" s="23">
        <v>8359520.9900000002</v>
      </c>
      <c r="C70" s="23">
        <v>340000</v>
      </c>
      <c r="D70" s="24">
        <f t="shared" si="1"/>
        <v>8699520.9900000002</v>
      </c>
      <c r="E70" s="23">
        <v>6609641.1299999999</v>
      </c>
      <c r="F70" s="23">
        <v>6609641.1299999999</v>
      </c>
      <c r="G70" s="24">
        <f t="shared" si="2"/>
        <v>2089879.8600000003</v>
      </c>
    </row>
    <row r="71" spans="1:7" x14ac:dyDescent="0.25">
      <c r="A71" s="25" t="s">
        <v>74</v>
      </c>
      <c r="B71" s="26"/>
      <c r="C71" s="26"/>
      <c r="D71" s="26"/>
      <c r="E71" s="26"/>
      <c r="F71" s="26"/>
      <c r="G71" s="26"/>
    </row>
    <row r="72" spans="1:7" x14ac:dyDescent="0.25">
      <c r="A72" s="27" t="s">
        <v>75</v>
      </c>
      <c r="B72" s="28">
        <f t="shared" ref="B72:G72" si="3">SUM(B73:B88)</f>
        <v>239690599.03999999</v>
      </c>
      <c r="C72" s="28">
        <f t="shared" si="3"/>
        <v>300453787.38999999</v>
      </c>
      <c r="D72" s="28">
        <f t="shared" si="3"/>
        <v>540144386.42999995</v>
      </c>
      <c r="E72" s="28">
        <f t="shared" si="3"/>
        <v>326842985.61000007</v>
      </c>
      <c r="F72" s="28">
        <f t="shared" si="3"/>
        <v>318089758.95000005</v>
      </c>
      <c r="G72" s="28">
        <f t="shared" si="3"/>
        <v>213301400.81999999</v>
      </c>
    </row>
    <row r="73" spans="1:7" x14ac:dyDescent="0.25">
      <c r="A73" s="22" t="s">
        <v>32</v>
      </c>
      <c r="B73" s="23">
        <v>0</v>
      </c>
      <c r="C73" s="23">
        <v>3948172</v>
      </c>
      <c r="D73" s="24">
        <f t="shared" ref="D73:D88" si="4">B73+C73</f>
        <v>3948172</v>
      </c>
      <c r="E73" s="23">
        <v>3699600</v>
      </c>
      <c r="F73" s="23">
        <v>3699600</v>
      </c>
      <c r="G73" s="24">
        <f t="shared" ref="G73:G88" si="5">D73-E73</f>
        <v>248572</v>
      </c>
    </row>
    <row r="74" spans="1:7" x14ac:dyDescent="0.25">
      <c r="A74" s="22" t="s">
        <v>33</v>
      </c>
      <c r="B74" s="23">
        <v>0</v>
      </c>
      <c r="C74" s="23">
        <v>176470.58</v>
      </c>
      <c r="D74" s="24">
        <f t="shared" si="4"/>
        <v>176470.58</v>
      </c>
      <c r="E74" s="23">
        <v>143596.97</v>
      </c>
      <c r="F74" s="23">
        <v>143596.97</v>
      </c>
      <c r="G74" s="24">
        <f t="shared" si="5"/>
        <v>32873.609999999986</v>
      </c>
    </row>
    <row r="75" spans="1:7" x14ac:dyDescent="0.25">
      <c r="A75" s="22" t="s">
        <v>35</v>
      </c>
      <c r="B75" s="23">
        <v>2000000</v>
      </c>
      <c r="C75" s="23">
        <v>523000</v>
      </c>
      <c r="D75" s="24">
        <f t="shared" si="4"/>
        <v>2523000</v>
      </c>
      <c r="E75" s="23">
        <v>0</v>
      </c>
      <c r="F75" s="23">
        <v>0</v>
      </c>
      <c r="G75" s="24">
        <f t="shared" si="5"/>
        <v>2523000</v>
      </c>
    </row>
    <row r="76" spans="1:7" x14ac:dyDescent="0.25">
      <c r="A76" s="22" t="s">
        <v>37</v>
      </c>
      <c r="B76" s="23">
        <v>1775299.2</v>
      </c>
      <c r="C76" s="23">
        <v>0</v>
      </c>
      <c r="D76" s="24">
        <f t="shared" si="4"/>
        <v>1775299.2</v>
      </c>
      <c r="E76" s="23">
        <v>1773570.67</v>
      </c>
      <c r="F76" s="23">
        <v>1773570.67</v>
      </c>
      <c r="G76" s="24">
        <f t="shared" si="5"/>
        <v>1728.5300000000279</v>
      </c>
    </row>
    <row r="77" spans="1:7" x14ac:dyDescent="0.25">
      <c r="A77" s="22" t="s">
        <v>38</v>
      </c>
      <c r="B77" s="23">
        <v>9194261</v>
      </c>
      <c r="C77" s="23">
        <v>0</v>
      </c>
      <c r="D77" s="24">
        <f t="shared" si="4"/>
        <v>9194261</v>
      </c>
      <c r="E77" s="23">
        <v>8500109.2300000004</v>
      </c>
      <c r="F77" s="23">
        <v>792195</v>
      </c>
      <c r="G77" s="24">
        <f t="shared" si="5"/>
        <v>694151.76999999955</v>
      </c>
    </row>
    <row r="78" spans="1:7" x14ac:dyDescent="0.25">
      <c r="A78" s="22" t="s">
        <v>45</v>
      </c>
      <c r="B78" s="23">
        <v>0</v>
      </c>
      <c r="C78" s="23">
        <v>100000</v>
      </c>
      <c r="D78" s="24">
        <f t="shared" si="4"/>
        <v>100000</v>
      </c>
      <c r="E78" s="23">
        <v>0</v>
      </c>
      <c r="F78" s="23">
        <v>0</v>
      </c>
      <c r="G78" s="24">
        <f t="shared" si="5"/>
        <v>100000</v>
      </c>
    </row>
    <row r="79" spans="1:7" x14ac:dyDescent="0.25">
      <c r="A79" s="22" t="s">
        <v>47</v>
      </c>
      <c r="B79" s="23">
        <v>55554038.799999997</v>
      </c>
      <c r="C79" s="23">
        <v>90417466.489999995</v>
      </c>
      <c r="D79" s="24">
        <f t="shared" si="4"/>
        <v>145971505.28999999</v>
      </c>
      <c r="E79" s="23">
        <v>74970036.230000004</v>
      </c>
      <c r="F79" s="23">
        <v>74970036.230000004</v>
      </c>
      <c r="G79" s="24">
        <f t="shared" si="5"/>
        <v>71001469.059999987</v>
      </c>
    </row>
    <row r="80" spans="1:7" x14ac:dyDescent="0.25">
      <c r="A80" s="22" t="s">
        <v>50</v>
      </c>
      <c r="B80" s="23">
        <v>8866739</v>
      </c>
      <c r="C80" s="23">
        <v>183589678.31999999</v>
      </c>
      <c r="D80" s="24">
        <f t="shared" si="4"/>
        <v>192456417.31999999</v>
      </c>
      <c r="E80" s="23">
        <v>115502307.3</v>
      </c>
      <c r="F80" s="23">
        <v>115460298.61</v>
      </c>
      <c r="G80" s="24">
        <f t="shared" si="5"/>
        <v>76954110.019999996</v>
      </c>
    </row>
    <row r="81" spans="1:7" x14ac:dyDescent="0.25">
      <c r="A81" s="22" t="s">
        <v>51</v>
      </c>
      <c r="B81" s="23">
        <v>3000000</v>
      </c>
      <c r="C81" s="23">
        <v>1700000</v>
      </c>
      <c r="D81" s="24">
        <f t="shared" si="4"/>
        <v>4700000</v>
      </c>
      <c r="E81" s="23">
        <v>0</v>
      </c>
      <c r="F81" s="23">
        <v>0</v>
      </c>
      <c r="G81" s="24">
        <f t="shared" si="5"/>
        <v>4700000</v>
      </c>
    </row>
    <row r="82" spans="1:7" x14ac:dyDescent="0.25">
      <c r="A82" s="22" t="s">
        <v>52</v>
      </c>
      <c r="B82" s="23">
        <v>155919480</v>
      </c>
      <c r="C82" s="23">
        <v>4953000</v>
      </c>
      <c r="D82" s="24">
        <f t="shared" si="4"/>
        <v>160872480</v>
      </c>
      <c r="E82" s="23">
        <v>105640543.81</v>
      </c>
      <c r="F82" s="23">
        <v>104637240.06999999</v>
      </c>
      <c r="G82" s="24">
        <f t="shared" si="5"/>
        <v>55231936.189999998</v>
      </c>
    </row>
    <row r="83" spans="1:7" x14ac:dyDescent="0.25">
      <c r="A83" s="22" t="s">
        <v>53</v>
      </c>
      <c r="B83" s="23">
        <v>0</v>
      </c>
      <c r="C83" s="23">
        <v>897000</v>
      </c>
      <c r="D83" s="24">
        <f t="shared" si="4"/>
        <v>897000</v>
      </c>
      <c r="E83" s="23">
        <v>613058.04</v>
      </c>
      <c r="F83" s="23">
        <v>613058.04</v>
      </c>
      <c r="G83" s="24">
        <f t="shared" si="5"/>
        <v>283941.95999999996</v>
      </c>
    </row>
    <row r="84" spans="1:7" x14ac:dyDescent="0.25">
      <c r="A84" s="22" t="s">
        <v>54</v>
      </c>
      <c r="B84" s="23">
        <v>0</v>
      </c>
      <c r="C84" s="23">
        <v>459000</v>
      </c>
      <c r="D84" s="24">
        <f t="shared" si="4"/>
        <v>459000</v>
      </c>
      <c r="E84" s="23">
        <v>0</v>
      </c>
      <c r="F84" s="23">
        <v>0</v>
      </c>
      <c r="G84" s="24">
        <f t="shared" si="5"/>
        <v>459000</v>
      </c>
    </row>
    <row r="85" spans="1:7" x14ac:dyDescent="0.25">
      <c r="A85" s="22" t="s">
        <v>55</v>
      </c>
      <c r="B85" s="23">
        <v>0</v>
      </c>
      <c r="C85" s="23">
        <v>150000</v>
      </c>
      <c r="D85" s="24">
        <f t="shared" si="4"/>
        <v>150000</v>
      </c>
      <c r="E85" s="23">
        <v>135000</v>
      </c>
      <c r="F85" s="23">
        <v>135000</v>
      </c>
      <c r="G85" s="24">
        <f t="shared" si="5"/>
        <v>15000</v>
      </c>
    </row>
    <row r="86" spans="1:7" x14ac:dyDescent="0.25">
      <c r="A86" s="22" t="s">
        <v>64</v>
      </c>
      <c r="B86" s="23">
        <v>0</v>
      </c>
      <c r="C86" s="23">
        <v>13540000</v>
      </c>
      <c r="D86" s="24">
        <f t="shared" si="4"/>
        <v>13540000</v>
      </c>
      <c r="E86" s="23">
        <v>13540000</v>
      </c>
      <c r="F86" s="23">
        <v>13540000</v>
      </c>
      <c r="G86" s="24">
        <f t="shared" si="5"/>
        <v>0</v>
      </c>
    </row>
    <row r="87" spans="1:7" x14ac:dyDescent="0.25">
      <c r="A87" s="22" t="s">
        <v>68</v>
      </c>
      <c r="B87" s="23">
        <v>213928</v>
      </c>
      <c r="C87" s="23">
        <v>0</v>
      </c>
      <c r="D87" s="24">
        <f t="shared" si="4"/>
        <v>213928</v>
      </c>
      <c r="E87" s="23">
        <v>213928</v>
      </c>
      <c r="F87" s="23">
        <v>213928</v>
      </c>
      <c r="G87" s="24">
        <f t="shared" si="5"/>
        <v>0</v>
      </c>
    </row>
    <row r="88" spans="1:7" x14ac:dyDescent="0.25">
      <c r="A88" s="22" t="s">
        <v>71</v>
      </c>
      <c r="B88" s="23">
        <v>3166853.04</v>
      </c>
      <c r="C88" s="23">
        <v>0</v>
      </c>
      <c r="D88" s="24">
        <f t="shared" si="4"/>
        <v>3166853.04</v>
      </c>
      <c r="E88" s="23">
        <v>2111235.36</v>
      </c>
      <c r="F88" s="23">
        <v>2111235.36</v>
      </c>
      <c r="G88" s="24">
        <f t="shared" si="5"/>
        <v>1055617.6800000002</v>
      </c>
    </row>
    <row r="89" spans="1:7" x14ac:dyDescent="0.25">
      <c r="A89" s="22"/>
      <c r="B89" s="29"/>
      <c r="C89" s="29"/>
      <c r="D89" s="24"/>
      <c r="E89" s="29"/>
      <c r="F89" s="29"/>
      <c r="G89" s="24"/>
    </row>
    <row r="90" spans="1:7" x14ac:dyDescent="0.25">
      <c r="A90" s="25" t="s">
        <v>74</v>
      </c>
      <c r="B90" s="26"/>
      <c r="C90" s="26"/>
      <c r="D90" s="26"/>
      <c r="E90" s="26"/>
      <c r="F90" s="26"/>
      <c r="G90" s="26"/>
    </row>
    <row r="91" spans="1:7" x14ac:dyDescent="0.25">
      <c r="A91" s="27" t="s">
        <v>76</v>
      </c>
      <c r="B91" s="28">
        <f>SUM(B72,B9)</f>
        <v>878816025.5</v>
      </c>
      <c r="C91" s="28">
        <f t="shared" ref="C91:G91" si="6">SUM(C72,C9)</f>
        <v>586616701.42000008</v>
      </c>
      <c r="D91" s="28">
        <f t="shared" si="6"/>
        <v>1465432726.9200001</v>
      </c>
      <c r="E91" s="28">
        <f t="shared" si="6"/>
        <v>971085046.46000051</v>
      </c>
      <c r="F91" s="28">
        <f t="shared" si="6"/>
        <v>952709923.08000004</v>
      </c>
      <c r="G91" s="28">
        <f t="shared" si="6"/>
        <v>494347680.46000004</v>
      </c>
    </row>
    <row r="92" spans="1:7" x14ac:dyDescent="0.25">
      <c r="A92" s="30"/>
      <c r="B92" s="30"/>
      <c r="C92" s="30"/>
      <c r="D92" s="30"/>
      <c r="E92" s="30"/>
      <c r="F92" s="30"/>
      <c r="G92" s="30"/>
    </row>
    <row r="94" spans="1:7" ht="15" customHeight="1" x14ac:dyDescent="0.25">
      <c r="A94" s="31"/>
      <c r="B94" s="31"/>
      <c r="C94" s="31"/>
      <c r="D94" s="31"/>
      <c r="E94" s="31"/>
      <c r="F94" s="31"/>
      <c r="G94" s="31"/>
    </row>
    <row r="95" spans="1:7" x14ac:dyDescent="0.25">
      <c r="B95" s="32"/>
      <c r="C95" s="32"/>
      <c r="D95" s="32"/>
      <c r="E95" s="32"/>
      <c r="F95" s="32"/>
      <c r="G95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G9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2024-10-30T15:47:07Z</dcterms:created>
  <dcterms:modified xsi:type="dcterms:W3CDTF">2024-10-30T15:47:20Z</dcterms:modified>
</cp:coreProperties>
</file>