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OCTUBRE DICIEMBRE\DIGITAL\"/>
    </mc:Choice>
  </mc:AlternateContent>
  <xr:revisionPtr revIDLastSave="0" documentId="13_ncr:1_{E74D8957-C37D-4205-90D3-56B9402FED6E}" xr6:coauthVersionLast="47" xr6:coauthVersionMax="47" xr10:uidLastSave="{00000000-0000-0000-0000-000000000000}"/>
  <bookViews>
    <workbookView xWindow="-120" yWindow="-120" windowWidth="20730" windowHeight="11160" tabRatio="782" activeTab="3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13" i="1"/>
  <c r="E13" i="1"/>
  <c r="E22" i="1"/>
  <c r="E14" i="1"/>
  <c r="D13" i="1"/>
  <c r="D32" i="1"/>
  <c r="D22" i="1"/>
  <c r="D14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<sst xmlns="http://schemas.openxmlformats.org/spreadsheetml/2006/main" count="266" uniqueCount="153">
  <si>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</si>
  <si>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</si>
  <si>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</si>
  <si>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</si>
  <si>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</si>
  <si>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</si>
  <si>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</si>
  <si>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</si>
  <si>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</si>
  <si>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</si>
  <si>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</si>
  <si>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</si>
  <si>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</si>
  <si>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</si>
  <si>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</si>
  <si>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</si>
  <si>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</si>
  <si>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</si>
  <si>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</si>
  <si>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</si>
  <si>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</si>
  <si>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</si>
  <si>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</si>
  <si>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</si>
  <si>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</si>
  <si>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</si>
  <si>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</si>
  <si>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</si>
  <si>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</si>
  <si>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</si>
  <si>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</si>
  <si>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</si>
  <si>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</si>
  <si>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</si>
  <si>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</si>
  <si>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</si>
  <si>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</si>
  <si>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</si>
  <si>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</si>
  <si>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</si>
  <si>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</si>
  <si>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</si>
  <si>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</si>
  <si>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</si>
  <si>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</si>
  <si>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</si>
  <si>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</si>
  <si>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</si>
  <si>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</si>
  <si>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</si>
  <si>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</si>
  <si>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</si>
  <si>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</si>
  <si>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</si>
  <si>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</si>
  <si>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</si>
  <si>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</si>
  <si>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</si>
  <si>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</si>
  <si>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</si>
  <si>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</si>
  <si>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</si>
  <si>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</si>
  <si>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</si>
  <si>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</si>
  <si>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</si>
  <si>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</si>
  <si>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</si>
  <si>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</si>
  <si>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</si>
  <si>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</si>
  <si>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</si>
  <si>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</si>
  <si>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</si>
  <si>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</si>
  <si>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</si>
  <si>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</si>
  <si>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</si>
  <si>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</si>
  <si>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</si>
  <si>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</si>
  <si>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</si>
  <si>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</si>
  <si>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</si>
  <si>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</si>
  <si>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</si>
  <si>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</si>
  <si>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</si>
  <si>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</si>
  <si>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</si>
  <si>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</si>
  <si>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</si>
  <si>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</si>
  <si>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</si>
  <si>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</si>
  <si>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</si>
  <si>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</si>
  <si>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</si>
  <si>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</si>
  <si>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</si>
  <si>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</si>
  <si>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</si>
  <si>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</si>
  <si>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</si>
  <si>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</si>
  <si>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</si>
  <si>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</si>
  <si>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</si>
  <si>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</si>
  <si>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</si>
  <si>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</si>
  <si>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</si>
  <si>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</si>
  <si>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</si>
  <si>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</si>
  <si>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</si>
  <si>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</si>
  <si>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</si>
  <si>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</si>
  <si>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</si>
  <si>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</si>
  <si>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</si>
  <si>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</si>
  <si>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</si>
  <si>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</si>
  <si>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</si>
  <si>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</si>
  <si>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</si>
  <si>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</si>
  <si>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</si>
  <si>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</si>
  <si>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</si>
  <si>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</si>
  <si>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</si>
  <si>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</si>
  <si>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</si>
  <si>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</si>
  <si>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</si>
  <si>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</si>
  <si>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</si>
  <si>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</si>
  <si>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</si>
  <si>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</si>
  <si>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</si>
  <si>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</si>
  <si>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</si>
  <si>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</si>
  <si>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</si>
  <si>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COMISIÓN MUNICIPAL DEL DEPORTE DE GUANAJUATO</t>
  </si>
  <si>
    <t>Ejercicio 2024</t>
  </si>
  <si>
    <t xml:space="preserve">No se cuenta con deuda </t>
  </si>
  <si>
    <t>No se cuenta con deuda</t>
  </si>
  <si>
    <t>Correspondiente 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</si>
</sst>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5" fillId="0" borderId="0" xfId="3" applyFont="1"/>
    <xf numFmtId="0" fontId="16" fillId="0" borderId="0" xfId="1" applyFont="1"/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7">
    <cellStyle name="Hipervínculo" xfId="1" builtinId="8"/>
    <cellStyle name="Millares 3" xfId="6" xr:uid="{442CA49B-5E9D-4B84-AE11-5F5F3AFC3ECA}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A4" sqref="A4:B4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152</v>
      </c>
      <c r="B3" s="24"/>
      <c r="C3" s="25" t="s">
        <v>4</v>
      </c>
      <c r="D3" s="27">
        <v>4</v>
      </c>
    </row>
    <row r="4" spans="1:4" x14ac:dyDescent="0.2">
      <c r="A4" s="71" t="s">
        <v>5</v>
      </c>
      <c r="B4" s="72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A3" sqref="A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COMISIÓN MUNICIPAL DEL DEPORTE DE GUANAJUATO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del 2024</v>
      </c>
      <c r="C3" s="73"/>
      <c r="D3" s="73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zoomScaleNormal="100" workbookViewId="0">
      <selection activeCell="G17" sqref="G17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3" t="str">
        <f>'Notas de Disciplina Financiera'!A1</f>
        <v>COMISIÓN MUNICIPAL DEL DEPORTE DE GUANAJUATO</v>
      </c>
      <c r="C1" s="73"/>
      <c r="D1" s="73"/>
      <c r="E1" s="40" t="s">
        <v>0</v>
      </c>
      <c r="F1" s="41">
        <f>'Notas de Disciplina Financiera'!D1</f>
        <v>2024</v>
      </c>
    </row>
    <row r="2" spans="1:9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9" x14ac:dyDescent="0.2">
      <c r="B3" s="73" t="str">
        <f>'Notas de Disciplina Financiera'!A3</f>
        <v>Correspondiente del 01 de Enero al 31 de Diciembre del 2024</v>
      </c>
      <c r="C3" s="73"/>
      <c r="D3" s="73"/>
      <c r="E3" s="40" t="s">
        <v>4</v>
      </c>
      <c r="F3" s="41">
        <f>'Notas de Disciplina Financiera'!D3</f>
        <v>4</v>
      </c>
    </row>
    <row r="5" spans="1:9" x14ac:dyDescent="0.2">
      <c r="B5" s="43" t="s">
        <v>25</v>
      </c>
    </row>
    <row r="6" spans="1:9" x14ac:dyDescent="0.2">
      <c r="B6" s="79" t="str">
        <f>B1</f>
        <v>COMISIÓN MUNICIPAL DEL DEPORTE DE GUANAJUATO</v>
      </c>
      <c r="C6" s="79"/>
      <c r="D6" s="79"/>
      <c r="E6" s="79"/>
      <c r="F6" s="79"/>
      <c r="G6" s="79"/>
      <c r="H6" s="79"/>
      <c r="I6" s="79"/>
    </row>
    <row r="7" spans="1:9" x14ac:dyDescent="0.2">
      <c r="B7" s="74" t="s">
        <v>26</v>
      </c>
      <c r="C7" s="74"/>
      <c r="D7" s="74"/>
      <c r="E7" s="74"/>
      <c r="F7" s="74"/>
      <c r="G7" s="74"/>
      <c r="H7" s="74"/>
      <c r="I7" s="74"/>
    </row>
    <row r="8" spans="1:9" x14ac:dyDescent="0.2">
      <c r="B8" s="74" t="s">
        <v>27</v>
      </c>
      <c r="C8" s="74"/>
      <c r="D8" s="74"/>
      <c r="E8" s="74"/>
      <c r="F8" s="74"/>
      <c r="G8" s="74"/>
      <c r="H8" s="74"/>
      <c r="I8" s="74"/>
    </row>
    <row r="9" spans="1:9" x14ac:dyDescent="0.2">
      <c r="B9" s="74" t="str">
        <f>B3</f>
        <v>Correspondiente del 01 de Enero al 31 de Diciembre del 2024</v>
      </c>
      <c r="C9" s="74"/>
      <c r="D9" s="74"/>
      <c r="E9" s="74"/>
      <c r="F9" s="74"/>
      <c r="G9" s="74"/>
      <c r="H9" s="74"/>
      <c r="I9" s="74"/>
    </row>
    <row r="10" spans="1:9" x14ac:dyDescent="0.2">
      <c r="B10" s="75" t="s">
        <v>28</v>
      </c>
      <c r="C10" s="75"/>
      <c r="D10" s="75"/>
      <c r="E10" s="75"/>
      <c r="F10" s="75"/>
      <c r="G10" s="75"/>
      <c r="H10" s="75"/>
      <c r="I10" s="75"/>
    </row>
    <row r="11" spans="1:9" x14ac:dyDescent="0.2">
      <c r="B11" s="9"/>
      <c r="C11" s="9"/>
      <c r="D11" s="76" t="s">
        <v>29</v>
      </c>
      <c r="E11" s="77"/>
      <c r="F11" s="77"/>
      <c r="G11" s="77"/>
      <c r="H11" s="78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v>16812647.080000002</v>
      </c>
      <c r="D13" s="3">
        <f>+D14+D22+D32+D42+D52+D62</f>
        <v>9366039.9100000001</v>
      </c>
      <c r="E13" s="3">
        <f>+E14+E22+E32</f>
        <v>-630630.81999999995</v>
      </c>
      <c r="F13" s="3">
        <v>0</v>
      </c>
      <c r="G13" s="3">
        <v>0</v>
      </c>
      <c r="H13" s="3">
        <f>+D13+E13</f>
        <v>8735409.0899999999</v>
      </c>
      <c r="I13" s="3">
        <v>25875184.889999997</v>
      </c>
    </row>
    <row r="14" spans="1:9" x14ac:dyDescent="0.2">
      <c r="B14" s="17" t="s">
        <v>39</v>
      </c>
      <c r="C14" s="3">
        <v>11020599.050000001</v>
      </c>
      <c r="D14" s="3">
        <f>SUM(D15:D20)</f>
        <v>790025.37000000011</v>
      </c>
      <c r="E14" s="3">
        <f>SUM(E15:E21)</f>
        <v>-618040.12</v>
      </c>
      <c r="F14" s="3">
        <v>0</v>
      </c>
      <c r="G14" s="3">
        <v>0</v>
      </c>
      <c r="H14" s="3">
        <f t="shared" ref="H14:H77" si="0">+D14+E14</f>
        <v>171985.25000000012</v>
      </c>
      <c r="I14" s="3">
        <v>11192584.299999999</v>
      </c>
    </row>
    <row r="15" spans="1:9" x14ac:dyDescent="0.2">
      <c r="B15" s="16" t="s">
        <v>40</v>
      </c>
      <c r="C15" s="4">
        <v>4400040.62</v>
      </c>
      <c r="D15" s="4">
        <v>0</v>
      </c>
      <c r="E15" s="4">
        <v>-82427.73</v>
      </c>
      <c r="F15" s="4">
        <v>0</v>
      </c>
      <c r="G15" s="4">
        <v>0</v>
      </c>
      <c r="H15" s="3">
        <f t="shared" si="0"/>
        <v>-82427.73</v>
      </c>
      <c r="I15" s="4">
        <v>4317612.8899999997</v>
      </c>
    </row>
    <row r="16" spans="1:9" x14ac:dyDescent="0.2">
      <c r="B16" s="16" t="s">
        <v>41</v>
      </c>
      <c r="C16" s="4">
        <v>444000</v>
      </c>
      <c r="D16" s="4">
        <v>171985.25</v>
      </c>
      <c r="E16" s="4">
        <v>0</v>
      </c>
      <c r="F16" s="4">
        <v>0</v>
      </c>
      <c r="G16" s="4">
        <v>0</v>
      </c>
      <c r="H16" s="3">
        <f t="shared" si="0"/>
        <v>171985.25</v>
      </c>
      <c r="I16" s="4">
        <v>615985.25</v>
      </c>
    </row>
    <row r="17" spans="2:9" x14ac:dyDescent="0.2">
      <c r="B17" s="16" t="s">
        <v>42</v>
      </c>
      <c r="C17" s="4">
        <v>1090632.69</v>
      </c>
      <c r="D17" s="4">
        <v>216880.41</v>
      </c>
      <c r="E17" s="4">
        <v>0</v>
      </c>
      <c r="F17" s="4">
        <v>0</v>
      </c>
      <c r="G17" s="4">
        <v>0</v>
      </c>
      <c r="H17" s="3">
        <f t="shared" si="0"/>
        <v>216880.41</v>
      </c>
      <c r="I17" s="4">
        <v>1307513.0999999999</v>
      </c>
    </row>
    <row r="18" spans="2:9" x14ac:dyDescent="0.2">
      <c r="B18" s="16" t="s">
        <v>43</v>
      </c>
      <c r="C18" s="4">
        <v>2902024.27</v>
      </c>
      <c r="D18" s="4">
        <v>0</v>
      </c>
      <c r="E18" s="4">
        <v>-535612.39</v>
      </c>
      <c r="F18" s="4">
        <v>0</v>
      </c>
      <c r="G18" s="4">
        <v>0</v>
      </c>
      <c r="H18" s="3">
        <f t="shared" si="0"/>
        <v>-535612.39</v>
      </c>
      <c r="I18" s="4">
        <v>2366411.88</v>
      </c>
    </row>
    <row r="19" spans="2:9" x14ac:dyDescent="0.2">
      <c r="B19" s="16" t="s">
        <v>44</v>
      </c>
      <c r="C19" s="4">
        <v>2183901.4700000002</v>
      </c>
      <c r="D19" s="4">
        <v>401159.71</v>
      </c>
      <c r="E19" s="4">
        <v>0</v>
      </c>
      <c r="F19" s="4">
        <v>0</v>
      </c>
      <c r="G19" s="4">
        <v>0</v>
      </c>
      <c r="H19" s="3">
        <f t="shared" si="0"/>
        <v>401159.71</v>
      </c>
      <c r="I19" s="4">
        <v>2585061.1800000002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3">
        <f t="shared" si="0"/>
        <v>0</v>
      </c>
      <c r="I20" s="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3">
        <f t="shared" si="0"/>
        <v>0</v>
      </c>
      <c r="I21" s="4">
        <v>0</v>
      </c>
    </row>
    <row r="22" spans="2:9" x14ac:dyDescent="0.2">
      <c r="B22" s="17" t="s">
        <v>47</v>
      </c>
      <c r="C22" s="3">
        <v>1526965</v>
      </c>
      <c r="D22" s="3">
        <f>SUM(D23:D31)</f>
        <v>265590.33999999997</v>
      </c>
      <c r="E22" s="3">
        <f>SUM(E24:E31)</f>
        <v>-12590.7</v>
      </c>
      <c r="F22" s="3">
        <v>0</v>
      </c>
      <c r="G22" s="3">
        <v>0</v>
      </c>
      <c r="H22" s="3">
        <f t="shared" si="0"/>
        <v>252999.63999999996</v>
      </c>
      <c r="I22" s="3">
        <v>1914432.3599999999</v>
      </c>
    </row>
    <row r="23" spans="2:9" x14ac:dyDescent="0.2">
      <c r="B23" s="16" t="s">
        <v>48</v>
      </c>
      <c r="C23" s="4">
        <v>242531</v>
      </c>
      <c r="D23" s="4">
        <v>163433.57</v>
      </c>
      <c r="E23" s="4">
        <v>0</v>
      </c>
      <c r="F23" s="4">
        <v>0</v>
      </c>
      <c r="G23" s="4">
        <v>0</v>
      </c>
      <c r="H23" s="3">
        <f t="shared" si="0"/>
        <v>163433.57</v>
      </c>
      <c r="I23" s="4">
        <v>405964.57</v>
      </c>
    </row>
    <row r="24" spans="2:9" x14ac:dyDescent="0.2">
      <c r="B24" s="16" t="s">
        <v>49</v>
      </c>
      <c r="C24" s="4">
        <v>17242.5</v>
      </c>
      <c r="D24" s="4">
        <v>16612.87</v>
      </c>
      <c r="E24" s="4">
        <v>0</v>
      </c>
      <c r="F24" s="4">
        <v>0</v>
      </c>
      <c r="G24" s="4">
        <v>0</v>
      </c>
      <c r="H24" s="3">
        <f t="shared" si="0"/>
        <v>16612.87</v>
      </c>
      <c r="I24" s="4">
        <v>33855.369999999995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3">
        <f t="shared" si="0"/>
        <v>0</v>
      </c>
      <c r="I25" s="4">
        <v>0</v>
      </c>
    </row>
    <row r="26" spans="2:9" x14ac:dyDescent="0.2">
      <c r="B26" s="16" t="s">
        <v>51</v>
      </c>
      <c r="C26" s="4">
        <v>35000</v>
      </c>
      <c r="D26" s="4">
        <v>0</v>
      </c>
      <c r="E26" s="4">
        <v>-5826</v>
      </c>
      <c r="F26" s="4">
        <v>0</v>
      </c>
      <c r="G26" s="4">
        <v>0</v>
      </c>
      <c r="H26" s="3">
        <f t="shared" si="0"/>
        <v>-5826</v>
      </c>
      <c r="I26" s="4">
        <v>29174</v>
      </c>
    </row>
    <row r="27" spans="2:9" x14ac:dyDescent="0.2">
      <c r="B27" s="16" t="s">
        <v>52</v>
      </c>
      <c r="C27" s="4">
        <v>54771.5</v>
      </c>
      <c r="D27" s="4">
        <v>0</v>
      </c>
      <c r="E27" s="4">
        <v>-4368</v>
      </c>
      <c r="F27" s="4">
        <v>0</v>
      </c>
      <c r="G27" s="4">
        <v>0</v>
      </c>
      <c r="H27" s="3">
        <f t="shared" si="0"/>
        <v>-4368</v>
      </c>
      <c r="I27" s="4">
        <v>50403.5</v>
      </c>
    </row>
    <row r="28" spans="2:9" x14ac:dyDescent="0.2">
      <c r="B28" s="16" t="s">
        <v>53</v>
      </c>
      <c r="C28" s="4">
        <v>85321.600000000006</v>
      </c>
      <c r="D28" s="4">
        <v>0</v>
      </c>
      <c r="E28" s="4">
        <v>-2396.6999999999998</v>
      </c>
      <c r="F28" s="4">
        <v>0</v>
      </c>
      <c r="G28" s="4">
        <v>0</v>
      </c>
      <c r="H28" s="3">
        <f t="shared" si="0"/>
        <v>-2396.6999999999998</v>
      </c>
      <c r="I28" s="4">
        <v>82924.900000000009</v>
      </c>
    </row>
    <row r="29" spans="2:9" x14ac:dyDescent="0.2">
      <c r="B29" s="16" t="s">
        <v>54</v>
      </c>
      <c r="C29" s="4">
        <v>1077098.3999999999</v>
      </c>
      <c r="D29" s="4">
        <v>0</v>
      </c>
      <c r="E29" s="4">
        <v>0</v>
      </c>
      <c r="F29" s="4">
        <v>0</v>
      </c>
      <c r="G29" s="4">
        <v>0</v>
      </c>
      <c r="H29" s="3">
        <f t="shared" si="0"/>
        <v>0</v>
      </c>
      <c r="I29" s="4">
        <v>1211566.1199999999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3">
        <f t="shared" si="0"/>
        <v>0</v>
      </c>
      <c r="I30" s="4">
        <v>0</v>
      </c>
    </row>
    <row r="31" spans="2:9" x14ac:dyDescent="0.2">
      <c r="B31" s="16" t="s">
        <v>56</v>
      </c>
      <c r="C31" s="4">
        <v>15000</v>
      </c>
      <c r="D31" s="4">
        <v>85543.9</v>
      </c>
      <c r="E31" s="4">
        <v>0</v>
      </c>
      <c r="F31" s="4">
        <v>0</v>
      </c>
      <c r="G31" s="4">
        <v>0</v>
      </c>
      <c r="H31" s="3">
        <f t="shared" si="0"/>
        <v>85543.9</v>
      </c>
      <c r="I31" s="4">
        <v>100543.9</v>
      </c>
    </row>
    <row r="32" spans="2:9" x14ac:dyDescent="0.2">
      <c r="B32" s="17" t="s">
        <v>57</v>
      </c>
      <c r="C32" s="3">
        <v>3173443.0300000003</v>
      </c>
      <c r="D32" s="3">
        <f>SUM(D34:D41)</f>
        <v>7724424.1999999993</v>
      </c>
      <c r="E32" s="3">
        <v>0</v>
      </c>
      <c r="F32" s="3">
        <v>0</v>
      </c>
      <c r="G32" s="3">
        <v>0</v>
      </c>
      <c r="H32" s="3">
        <f t="shared" si="0"/>
        <v>7724424.1999999993</v>
      </c>
      <c r="I32" s="3">
        <v>11090528.229999999</v>
      </c>
    </row>
    <row r="33" spans="2:9" x14ac:dyDescent="0.2">
      <c r="B33" s="16" t="s">
        <v>58</v>
      </c>
      <c r="C33" s="4">
        <v>628800</v>
      </c>
      <c r="D33" s="4">
        <v>192661</v>
      </c>
      <c r="E33" s="4">
        <v>0</v>
      </c>
      <c r="F33" s="4">
        <v>0</v>
      </c>
      <c r="G33" s="4">
        <v>0</v>
      </c>
      <c r="H33" s="3">
        <f t="shared" si="0"/>
        <v>192661</v>
      </c>
      <c r="I33" s="4">
        <v>821461</v>
      </c>
    </row>
    <row r="34" spans="2:9" x14ac:dyDescent="0.2">
      <c r="B34" s="16" t="s">
        <v>59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3">
        <f t="shared" si="0"/>
        <v>0</v>
      </c>
      <c r="I34" s="4">
        <v>0</v>
      </c>
    </row>
    <row r="35" spans="2:9" x14ac:dyDescent="0.2">
      <c r="B35" s="16" t="s">
        <v>60</v>
      </c>
      <c r="C35" s="4">
        <v>154000</v>
      </c>
      <c r="D35" s="4">
        <v>0</v>
      </c>
      <c r="E35" s="4">
        <v>0</v>
      </c>
      <c r="F35" s="4">
        <v>0</v>
      </c>
      <c r="G35" s="4">
        <v>0</v>
      </c>
      <c r="H35" s="3">
        <f t="shared" si="0"/>
        <v>0</v>
      </c>
      <c r="I35" s="4">
        <v>154000</v>
      </c>
    </row>
    <row r="36" spans="2:9" x14ac:dyDescent="0.2">
      <c r="B36" s="16" t="s">
        <v>61</v>
      </c>
      <c r="C36" s="4">
        <v>10000</v>
      </c>
      <c r="D36" s="4">
        <v>7828.77</v>
      </c>
      <c r="E36" s="4">
        <v>0</v>
      </c>
      <c r="F36" s="4">
        <v>0</v>
      </c>
      <c r="G36" s="4">
        <v>0</v>
      </c>
      <c r="H36" s="3">
        <f t="shared" si="0"/>
        <v>7828.77</v>
      </c>
      <c r="I36" s="4">
        <v>17828.77</v>
      </c>
    </row>
    <row r="37" spans="2:9" x14ac:dyDescent="0.2">
      <c r="B37" s="16" t="s">
        <v>62</v>
      </c>
      <c r="C37" s="4">
        <v>1457000</v>
      </c>
      <c r="D37" s="4">
        <v>6830221.8799999999</v>
      </c>
      <c r="E37" s="4">
        <v>0</v>
      </c>
      <c r="F37" s="4">
        <v>0</v>
      </c>
      <c r="G37" s="4">
        <v>0</v>
      </c>
      <c r="H37" s="3">
        <f t="shared" si="0"/>
        <v>6830221.8799999999</v>
      </c>
      <c r="I37" s="4">
        <v>8287221.8799999999</v>
      </c>
    </row>
    <row r="38" spans="2:9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3">
        <f t="shared" si="0"/>
        <v>0</v>
      </c>
      <c r="I38" s="4">
        <v>0</v>
      </c>
    </row>
    <row r="39" spans="2:9" x14ac:dyDescent="0.2">
      <c r="B39" s="16" t="s">
        <v>64</v>
      </c>
      <c r="C39" s="4">
        <v>28700</v>
      </c>
      <c r="D39" s="4">
        <v>0</v>
      </c>
      <c r="E39" s="4">
        <v>0</v>
      </c>
      <c r="F39" s="4">
        <v>0</v>
      </c>
      <c r="G39" s="4">
        <v>0</v>
      </c>
      <c r="H39" s="3">
        <f t="shared" si="0"/>
        <v>0</v>
      </c>
      <c r="I39" s="4">
        <v>28700</v>
      </c>
    </row>
    <row r="40" spans="2:9" x14ac:dyDescent="0.2">
      <c r="B40" s="16" t="s">
        <v>65</v>
      </c>
      <c r="C40" s="4">
        <v>762939.91</v>
      </c>
      <c r="D40" s="4">
        <v>840705.55</v>
      </c>
      <c r="E40" s="4">
        <v>0</v>
      </c>
      <c r="F40" s="4">
        <v>0</v>
      </c>
      <c r="G40" s="4">
        <v>0</v>
      </c>
      <c r="H40" s="3">
        <f t="shared" si="0"/>
        <v>840705.55</v>
      </c>
      <c r="I40" s="4">
        <v>1603645.46</v>
      </c>
    </row>
    <row r="41" spans="2:9" x14ac:dyDescent="0.2">
      <c r="B41" s="16" t="s">
        <v>66</v>
      </c>
      <c r="C41" s="4">
        <v>132003.12</v>
      </c>
      <c r="D41" s="4">
        <v>45668</v>
      </c>
      <c r="E41" s="4">
        <v>0</v>
      </c>
      <c r="F41" s="4">
        <v>0</v>
      </c>
      <c r="G41" s="4">
        <v>0</v>
      </c>
      <c r="H41" s="3">
        <f t="shared" si="0"/>
        <v>45668</v>
      </c>
      <c r="I41" s="4">
        <v>177671.12</v>
      </c>
    </row>
    <row r="42" spans="2:9" x14ac:dyDescent="0.2">
      <c r="B42" s="17" t="s">
        <v>67</v>
      </c>
      <c r="C42" s="3">
        <v>1056840</v>
      </c>
      <c r="D42" s="3">
        <v>436000</v>
      </c>
      <c r="E42" s="3">
        <v>0</v>
      </c>
      <c r="F42" s="3">
        <v>0</v>
      </c>
      <c r="G42" s="3">
        <v>0</v>
      </c>
      <c r="H42" s="3">
        <f t="shared" si="0"/>
        <v>436000</v>
      </c>
      <c r="I42" s="3">
        <v>1492840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3">
        <f t="shared" si="0"/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3">
        <f t="shared" si="0"/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3">
        <f t="shared" si="0"/>
        <v>0</v>
      </c>
      <c r="I45" s="4">
        <v>0</v>
      </c>
    </row>
    <row r="46" spans="2:9" x14ac:dyDescent="0.2">
      <c r="B46" s="16" t="s">
        <v>71</v>
      </c>
      <c r="C46" s="4">
        <v>1056840</v>
      </c>
      <c r="D46" s="4">
        <v>436000</v>
      </c>
      <c r="E46" s="4">
        <v>0</v>
      </c>
      <c r="F46" s="4">
        <v>0</v>
      </c>
      <c r="G46" s="4">
        <v>0</v>
      </c>
      <c r="H46" s="3">
        <f t="shared" si="0"/>
        <v>436000</v>
      </c>
      <c r="I46" s="4">
        <v>1492840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3">
        <f t="shared" si="0"/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3">
        <f t="shared" si="0"/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3">
        <f t="shared" si="0"/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3">
        <f t="shared" si="0"/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3">
        <f t="shared" si="0"/>
        <v>0</v>
      </c>
      <c r="I51" s="4">
        <v>0</v>
      </c>
    </row>
    <row r="52" spans="2:9" x14ac:dyDescent="0.2">
      <c r="B52" s="17" t="s">
        <v>77</v>
      </c>
      <c r="C52" s="3">
        <v>34800</v>
      </c>
      <c r="D52" s="3">
        <v>150000</v>
      </c>
      <c r="E52" s="3">
        <v>0</v>
      </c>
      <c r="F52" s="3">
        <v>0</v>
      </c>
      <c r="G52" s="3">
        <v>0</v>
      </c>
      <c r="H52" s="3">
        <f t="shared" si="0"/>
        <v>150000</v>
      </c>
      <c r="I52" s="3">
        <v>184800</v>
      </c>
    </row>
    <row r="53" spans="2:9" x14ac:dyDescent="0.2">
      <c r="B53" s="16" t="s">
        <v>78</v>
      </c>
      <c r="C53" s="4">
        <v>34800</v>
      </c>
      <c r="D53" s="4">
        <v>0</v>
      </c>
      <c r="E53" s="4">
        <v>0</v>
      </c>
      <c r="F53" s="4">
        <v>0</v>
      </c>
      <c r="G53" s="4">
        <v>0</v>
      </c>
      <c r="H53" s="3">
        <f t="shared" si="0"/>
        <v>0</v>
      </c>
      <c r="I53" s="4">
        <v>34800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3">
        <f t="shared" si="0"/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3">
        <f t="shared" si="0"/>
        <v>0</v>
      </c>
      <c r="I55" s="4"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3">
        <f t="shared" si="0"/>
        <v>0</v>
      </c>
      <c r="I56" s="4"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3">
        <f t="shared" si="0"/>
        <v>0</v>
      </c>
      <c r="I57" s="4">
        <v>0</v>
      </c>
    </row>
    <row r="58" spans="2:9" x14ac:dyDescent="0.2">
      <c r="B58" s="16" t="s">
        <v>83</v>
      </c>
      <c r="C58" s="4">
        <v>0</v>
      </c>
      <c r="D58" s="4">
        <v>150000</v>
      </c>
      <c r="E58" s="4">
        <v>0</v>
      </c>
      <c r="F58" s="4">
        <v>0</v>
      </c>
      <c r="G58" s="4">
        <v>0</v>
      </c>
      <c r="H58" s="3">
        <f t="shared" si="0"/>
        <v>150000</v>
      </c>
      <c r="I58" s="4">
        <v>150000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3">
        <f t="shared" si="0"/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3">
        <f t="shared" si="0"/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3">
        <f t="shared" si="0"/>
        <v>0</v>
      </c>
      <c r="I61" s="4">
        <v>0</v>
      </c>
    </row>
    <row r="62" spans="2:9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f t="shared" si="0"/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3">
        <f t="shared" si="0"/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3">
        <f t="shared" si="0"/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3">
        <f t="shared" si="0"/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f t="shared" si="0"/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3">
        <f t="shared" si="0"/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3">
        <f t="shared" si="0"/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3">
        <f t="shared" si="0"/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3">
        <f t="shared" si="0"/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3">
        <f t="shared" si="0"/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3">
        <f t="shared" si="0"/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3">
        <f t="shared" si="0"/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f t="shared" si="0"/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3">
        <f t="shared" si="0"/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3">
        <f t="shared" si="0"/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3">
        <f t="shared" si="0"/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f t="shared" ref="H78:H83" si="1">+D78+E78</f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3">
        <f t="shared" si="1"/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3">
        <f t="shared" si="1"/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3">
        <f t="shared" si="1"/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3">
        <f t="shared" si="1"/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3">
        <f t="shared" si="1"/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 H14:H8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tabSelected="1" workbookViewId="0">
      <selection activeCell="D14" sqref="D1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COMISIÓN MUNICIPAL DEL DEPORTE DE GUANAJUATO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del 2024</v>
      </c>
      <c r="C3" s="73"/>
      <c r="D3" s="73"/>
      <c r="E3" s="40" t="s">
        <v>4</v>
      </c>
      <c r="F3" s="41">
        <f>'Notas de Disciplina Financiera'!D3</f>
        <v>4</v>
      </c>
    </row>
    <row r="5" spans="1:6" ht="12" thickBot="1" x14ac:dyDescent="0.25">
      <c r="C5" s="43" t="s">
        <v>113</v>
      </c>
    </row>
    <row r="6" spans="1:6" x14ac:dyDescent="0.2">
      <c r="B6" s="82" t="str">
        <f>B1</f>
        <v>COMISIÓN MUNICIPAL DEL DEPORTE DE GUANAJUATO</v>
      </c>
      <c r="C6" s="83"/>
      <c r="D6" s="83"/>
      <c r="E6" s="83"/>
      <c r="F6" s="84"/>
    </row>
    <row r="7" spans="1:6" x14ac:dyDescent="0.2">
      <c r="B7" s="85" t="s">
        <v>114</v>
      </c>
      <c r="C7" s="86"/>
      <c r="D7" s="86"/>
      <c r="E7" s="86"/>
      <c r="F7" s="87"/>
    </row>
    <row r="8" spans="1:6" x14ac:dyDescent="0.2">
      <c r="B8" s="88" t="s">
        <v>149</v>
      </c>
      <c r="C8" s="89"/>
      <c r="D8" s="89"/>
      <c r="E8" s="89"/>
      <c r="F8" s="90"/>
    </row>
    <row r="9" spans="1:6" ht="22.5" x14ac:dyDescent="0.2">
      <c r="B9" s="80" t="s">
        <v>115</v>
      </c>
      <c r="C9" s="81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80"/>
      <c r="C10" s="81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1700091.7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124</v>
      </c>
      <c r="D12" s="58">
        <v>1634131.78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125</v>
      </c>
      <c r="D13" s="58">
        <f>62162+3797.92</f>
        <v>65959.92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126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127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128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1700091.7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134</v>
      </c>
    </row>
    <row r="34" spans="3:3" x14ac:dyDescent="0.2">
      <c r="C34" s="69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4"/>
  <sheetViews>
    <sheetView showGridLines="0" workbookViewId="0">
      <selection activeCell="C7" sqref="C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COMISIÓN MUNICIPAL DEL DEPORTE DE GUANAJUATO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del 2024</v>
      </c>
      <c r="C3" s="73"/>
      <c r="D3" s="73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16</v>
      </c>
    </row>
    <row r="6" spans="1:6" x14ac:dyDescent="0.2">
      <c r="C6" s="1" t="s">
        <v>150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3" spans="1:6" x14ac:dyDescent="0.2">
      <c r="C13" s="70" t="s">
        <v>140</v>
      </c>
    </row>
    <row r="14" spans="1:6" x14ac:dyDescent="0.2">
      <c r="C14" s="69" t="s">
        <v>141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>
      <selection activeCell="C7" sqref="C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COMISIÓN MUNICIPAL DEL DEPORTE DE GUANAJUATO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del 2024</v>
      </c>
      <c r="C3" s="73"/>
      <c r="D3" s="73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18</v>
      </c>
    </row>
    <row r="6" spans="1:6" x14ac:dyDescent="0.2">
      <c r="C6" s="1" t="s">
        <v>151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3" spans="1:6" x14ac:dyDescent="0.2">
      <c r="C13" s="70" t="s">
        <v>145</v>
      </c>
    </row>
    <row r="14" spans="1:6" x14ac:dyDescent="0.2">
      <c r="C14" s="69" t="s">
        <v>146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9"/>
  <sheetViews>
    <sheetView showGridLines="0" workbookViewId="0">
      <selection activeCell="C7" sqref="C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COMISIÓN MUNICIPAL DEL DEPORTE DE GUANAJUATO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del 2024</v>
      </c>
      <c r="C3" s="73"/>
      <c r="D3" s="73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20</v>
      </c>
    </row>
    <row r="6" spans="1:6" x14ac:dyDescent="0.2">
      <c r="C6" s="1" t="s">
        <v>151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Yolanda Rocìo Rodrìguez Campos</cp:lastModifiedBy>
  <cp:revision/>
  <dcterms:created xsi:type="dcterms:W3CDTF">2024-03-15T21:50:03Z</dcterms:created>
  <dcterms:modified xsi:type="dcterms:W3CDTF">2025-01-23T21:49:18Z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