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1" sheetId="1" r:id="rId1"/>
  </sheets>
  <externalReferences>
    <externalReference r:id="rId2"/>
  </externalReferences>
  <definedNames>
    <definedName name="_xlnm.Print_Area" localSheetId="0">'Formato 1'!$A$1:$F$82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<sst xmlns="http://schemas.openxmlformats.org/spreadsheetml/2006/main" count="128" uniqueCount="126">
  <si>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</si>
  <si>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Municipio de Guanajuato</t>
  </si>
  <si>
    <t>Estado de Situación Financiera Detallado - LDF</t>
  </si>
  <si>
    <t>Al 31 de Diciembre de 2023 y al 31 de Diciembre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</si>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</sst>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3" fillId="0" borderId="0" xfId="2" applyNumberFormat="1" applyFont="1"/>
    <xf numFmtId="0" fontId="0" fillId="0" borderId="14" xfId="0" applyBorder="1" applyAlignment="1">
      <alignment horizontal="left" vertical="center" indent="5"/>
    </xf>
    <xf numFmtId="4" fontId="1" fillId="0" borderId="14" xfId="3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4" fontId="0" fillId="0" borderId="14" xfId="4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43" fontId="0" fillId="0" borderId="0" xfId="1" applyFont="1"/>
  </cellXfs>
  <cellStyles count="6">
    <cellStyle name="Millares" xfId="1" builtinId="3"/>
    <cellStyle name="Millares 2" xfId="4"/>
    <cellStyle name="Millares 7" xfId="5"/>
    <cellStyle name="Millares 8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5"/>
  <sheetViews>
    <sheetView showGridLines="0" tabSelected="1" zoomScale="75" zoomScaleNormal="75" workbookViewId="0">
      <selection activeCell="D90" sqref="D90"/>
    </sheetView>
  </sheetViews>
  <sheetFormatPr baseColWidth="10" defaultColWidth="11" defaultRowHeight="15" x14ac:dyDescent="0.25"/>
  <cols>
    <col min="1" max="1" width="96.42578125" customWidth="1"/>
    <col min="2" max="2" width="19.42578125" bestFit="1" customWidth="1"/>
    <col min="3" max="3" width="30.85546875" bestFit="1" customWidth="1"/>
    <col min="4" max="4" width="98.7109375" bestFit="1" customWidth="1"/>
    <col min="5" max="5" width="19.42578125" bestFit="1" customWidth="1"/>
    <col min="6" max="6" width="30.85546875" bestFit="1" customWidth="1"/>
    <col min="7" max="7" width="11.42578125" customWidth="1"/>
    <col min="8" max="8" width="14.42578125" bestFit="1" customWidth="1"/>
  </cols>
  <sheetData>
    <row r="1" spans="1:9" ht="40.9" customHeight="1" x14ac:dyDescent="0.25">
      <c r="A1" s="1" t="s">
        <v>0</v>
      </c>
      <c r="B1" s="2"/>
      <c r="C1" s="2"/>
      <c r="D1" s="2"/>
      <c r="E1" s="2"/>
      <c r="F1" s="3"/>
    </row>
    <row r="2" spans="1:9" ht="15" customHeight="1" x14ac:dyDescent="0.25">
      <c r="A2" s="4" t="s">
        <v>1</v>
      </c>
      <c r="B2" s="5"/>
      <c r="C2" s="5"/>
      <c r="D2" s="5"/>
      <c r="E2" s="5"/>
      <c r="F2" s="6"/>
    </row>
    <row r="3" spans="1:9" ht="15" customHeight="1" x14ac:dyDescent="0.25">
      <c r="A3" s="7" t="s">
        <v>2</v>
      </c>
      <c r="B3" s="8"/>
      <c r="C3" s="8"/>
      <c r="D3" s="8"/>
      <c r="E3" s="8"/>
      <c r="F3" s="9"/>
    </row>
    <row r="4" spans="1:9" ht="12.95" customHeight="1" x14ac:dyDescent="0.25">
      <c r="A4" s="7" t="s">
        <v>3</v>
      </c>
      <c r="B4" s="8"/>
      <c r="C4" s="8"/>
      <c r="D4" s="8"/>
      <c r="E4" s="8"/>
      <c r="F4" s="9"/>
    </row>
    <row r="5" spans="1:9" ht="12.95" customHeight="1" x14ac:dyDescent="0.25">
      <c r="A5" s="10" t="s">
        <v>4</v>
      </c>
      <c r="B5" s="11"/>
      <c r="C5" s="11"/>
      <c r="D5" s="11"/>
      <c r="E5" s="11"/>
      <c r="F5" s="12"/>
    </row>
    <row r="6" spans="1:9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9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9" x14ac:dyDescent="0.25">
      <c r="A8" s="19" t="s">
        <v>11</v>
      </c>
      <c r="B8" s="20"/>
      <c r="C8" s="20"/>
      <c r="D8" s="19" t="s">
        <v>12</v>
      </c>
      <c r="E8" s="20"/>
      <c r="F8" s="20"/>
    </row>
    <row r="9" spans="1:9" x14ac:dyDescent="0.25">
      <c r="A9" s="21" t="s">
        <v>13</v>
      </c>
      <c r="B9" s="22">
        <f>SUM(B10:B16)</f>
        <v>119086507.42</v>
      </c>
      <c r="C9" s="22">
        <f>SUM(C10:C16)</f>
        <v>280628364.01999998</v>
      </c>
      <c r="D9" s="21" t="s">
        <v>14</v>
      </c>
      <c r="E9" s="22">
        <f>SUM(E10:E18)</f>
        <v>95926745.460000008</v>
      </c>
      <c r="F9" s="22">
        <f>SUM(F10:F18)</f>
        <v>123818479.02000001</v>
      </c>
      <c r="H9" s="23"/>
    </row>
    <row r="10" spans="1:9" x14ac:dyDescent="0.25">
      <c r="A10" s="24" t="s">
        <v>15</v>
      </c>
      <c r="B10" s="25">
        <v>314381.56</v>
      </c>
      <c r="C10" s="26">
        <v>1353781.96</v>
      </c>
      <c r="D10" s="24" t="s">
        <v>16</v>
      </c>
      <c r="E10" s="25">
        <v>23499350.109999999</v>
      </c>
      <c r="F10" s="26">
        <v>13113689.23</v>
      </c>
      <c r="H10" s="23"/>
      <c r="I10" s="27"/>
    </row>
    <row r="11" spans="1:9" x14ac:dyDescent="0.25">
      <c r="A11" s="24" t="s">
        <v>17</v>
      </c>
      <c r="B11" s="25">
        <v>118315566.51000001</v>
      </c>
      <c r="C11" s="26">
        <v>279274582.06</v>
      </c>
      <c r="D11" s="24" t="s">
        <v>18</v>
      </c>
      <c r="E11" s="25">
        <v>27999826.09</v>
      </c>
      <c r="F11" s="26">
        <v>37498753.18</v>
      </c>
      <c r="H11" s="23"/>
      <c r="I11" s="27"/>
    </row>
    <row r="12" spans="1:9" x14ac:dyDescent="0.25">
      <c r="A12" s="24" t="s">
        <v>19</v>
      </c>
      <c r="B12" s="25">
        <v>0</v>
      </c>
      <c r="C12" s="26">
        <v>0</v>
      </c>
      <c r="D12" s="24" t="s">
        <v>20</v>
      </c>
      <c r="E12" s="25">
        <v>27218555.260000002</v>
      </c>
      <c r="F12" s="26">
        <v>36349972.93</v>
      </c>
      <c r="H12" s="23"/>
      <c r="I12" s="27"/>
    </row>
    <row r="13" spans="1:9" x14ac:dyDescent="0.25">
      <c r="A13" s="24" t="s">
        <v>21</v>
      </c>
      <c r="B13" s="25">
        <v>0</v>
      </c>
      <c r="C13" s="26">
        <v>0</v>
      </c>
      <c r="D13" s="24" t="s">
        <v>22</v>
      </c>
      <c r="E13" s="25">
        <v>0</v>
      </c>
      <c r="F13" s="26">
        <v>0</v>
      </c>
      <c r="H13" s="23"/>
      <c r="I13" s="27"/>
    </row>
    <row r="14" spans="1:9" x14ac:dyDescent="0.25">
      <c r="A14" s="24" t="s">
        <v>23</v>
      </c>
      <c r="B14" s="25">
        <v>0</v>
      </c>
      <c r="C14" s="26">
        <v>0</v>
      </c>
      <c r="D14" s="24" t="s">
        <v>24</v>
      </c>
      <c r="E14" s="25">
        <v>140736.31</v>
      </c>
      <c r="F14" s="26">
        <v>17864967.18</v>
      </c>
      <c r="H14" s="23"/>
      <c r="I14" s="27"/>
    </row>
    <row r="15" spans="1:9" x14ac:dyDescent="0.25">
      <c r="A15" s="24" t="s">
        <v>25</v>
      </c>
      <c r="B15" s="25">
        <v>456559.35</v>
      </c>
      <c r="C15" s="26">
        <v>0</v>
      </c>
      <c r="D15" s="24" t="s">
        <v>26</v>
      </c>
      <c r="E15" s="25">
        <v>0</v>
      </c>
      <c r="F15" s="26">
        <v>0</v>
      </c>
      <c r="H15" s="23"/>
      <c r="I15" s="27"/>
    </row>
    <row r="16" spans="1:9" x14ac:dyDescent="0.25">
      <c r="A16" s="24" t="s">
        <v>27</v>
      </c>
      <c r="B16" s="25">
        <v>0</v>
      </c>
      <c r="C16" s="26">
        <v>0</v>
      </c>
      <c r="D16" s="24" t="s">
        <v>28</v>
      </c>
      <c r="E16" s="25">
        <v>14217081.050000001</v>
      </c>
      <c r="F16" s="26">
        <v>13860224.119999999</v>
      </c>
      <c r="H16" s="23"/>
      <c r="I16" s="27"/>
    </row>
    <row r="17" spans="1:9" x14ac:dyDescent="0.25">
      <c r="A17" s="21" t="s">
        <v>29</v>
      </c>
      <c r="B17" s="22">
        <f>SUM(B18:B24)</f>
        <v>25173957.470000003</v>
      </c>
      <c r="C17" s="22">
        <f>SUM(C18:C24)</f>
        <v>234720239.71000001</v>
      </c>
      <c r="D17" s="24" t="s">
        <v>30</v>
      </c>
      <c r="E17" s="25">
        <v>0</v>
      </c>
      <c r="F17" s="26">
        <v>0</v>
      </c>
      <c r="H17" s="23"/>
      <c r="I17" s="27"/>
    </row>
    <row r="18" spans="1:9" x14ac:dyDescent="0.25">
      <c r="A18" s="24" t="s">
        <v>31</v>
      </c>
      <c r="B18" s="25">
        <v>9076654.2200000007</v>
      </c>
      <c r="C18" s="26">
        <v>62616164.340000004</v>
      </c>
      <c r="D18" s="24" t="s">
        <v>32</v>
      </c>
      <c r="E18" s="25">
        <v>2851196.64</v>
      </c>
      <c r="F18" s="26">
        <v>5130872.38</v>
      </c>
      <c r="H18" s="23"/>
      <c r="I18" s="27"/>
    </row>
    <row r="19" spans="1:9" x14ac:dyDescent="0.25">
      <c r="A19" s="24" t="s">
        <v>33</v>
      </c>
      <c r="B19" s="25">
        <v>6245298.7000000002</v>
      </c>
      <c r="C19" s="26">
        <v>162546378.21000001</v>
      </c>
      <c r="D19" s="21" t="s">
        <v>34</v>
      </c>
      <c r="E19" s="22">
        <f>SUM(E20:E22)</f>
        <v>0</v>
      </c>
      <c r="F19" s="22">
        <f>SUM(F20:F22)</f>
        <v>0</v>
      </c>
    </row>
    <row r="20" spans="1:9" x14ac:dyDescent="0.25">
      <c r="A20" s="24" t="s">
        <v>35</v>
      </c>
      <c r="B20" s="25">
        <v>241920.96</v>
      </c>
      <c r="C20" s="26">
        <v>243238.76</v>
      </c>
      <c r="D20" s="24" t="s">
        <v>36</v>
      </c>
      <c r="E20" s="28">
        <v>0</v>
      </c>
      <c r="F20" s="28">
        <v>0</v>
      </c>
    </row>
    <row r="21" spans="1:9" x14ac:dyDescent="0.25">
      <c r="A21" s="24" t="s">
        <v>37</v>
      </c>
      <c r="B21" s="25">
        <v>1184288.25</v>
      </c>
      <c r="C21" s="26">
        <v>1682332.18</v>
      </c>
      <c r="D21" s="24" t="s">
        <v>38</v>
      </c>
      <c r="E21" s="28">
        <v>0</v>
      </c>
      <c r="F21" s="28">
        <v>0</v>
      </c>
    </row>
    <row r="22" spans="1:9" x14ac:dyDescent="0.25">
      <c r="A22" s="24" t="s">
        <v>39</v>
      </c>
      <c r="B22" s="25">
        <v>69800</v>
      </c>
      <c r="C22" s="26">
        <v>69800</v>
      </c>
      <c r="D22" s="24" t="s">
        <v>40</v>
      </c>
      <c r="E22" s="28">
        <v>0</v>
      </c>
      <c r="F22" s="28">
        <v>0</v>
      </c>
    </row>
    <row r="23" spans="1:9" x14ac:dyDescent="0.25">
      <c r="A23" s="24" t="s">
        <v>41</v>
      </c>
      <c r="B23" s="25">
        <v>0</v>
      </c>
      <c r="C23" s="26">
        <v>0</v>
      </c>
      <c r="D23" s="21" t="s">
        <v>42</v>
      </c>
      <c r="E23" s="22">
        <f>E24+E25</f>
        <v>0</v>
      </c>
      <c r="F23" s="22">
        <f>F24+F25</f>
        <v>0</v>
      </c>
    </row>
    <row r="24" spans="1:9" x14ac:dyDescent="0.25">
      <c r="A24" s="24" t="s">
        <v>43</v>
      </c>
      <c r="B24" s="25">
        <v>8355995.3399999999</v>
      </c>
      <c r="C24" s="26">
        <v>7562326.2199999997</v>
      </c>
      <c r="D24" s="24" t="s">
        <v>44</v>
      </c>
      <c r="E24" s="28">
        <v>0</v>
      </c>
      <c r="F24" s="28">
        <v>0</v>
      </c>
    </row>
    <row r="25" spans="1:9" x14ac:dyDescent="0.25">
      <c r="A25" s="21" t="s">
        <v>45</v>
      </c>
      <c r="B25" s="22">
        <f>SUM(B26:B30)</f>
        <v>19408127.209999997</v>
      </c>
      <c r="C25" s="22">
        <f>SUM(C26:C30)</f>
        <v>86220026.909999996</v>
      </c>
      <c r="D25" s="24" t="s">
        <v>46</v>
      </c>
      <c r="E25" s="28">
        <v>0</v>
      </c>
      <c r="F25" s="28">
        <v>0</v>
      </c>
    </row>
    <row r="26" spans="1:9" x14ac:dyDescent="0.25">
      <c r="A26" s="24" t="s">
        <v>47</v>
      </c>
      <c r="B26" s="25">
        <v>391063.26</v>
      </c>
      <c r="C26" s="26">
        <v>56067966.759999998</v>
      </c>
      <c r="D26" s="21" t="s">
        <v>48</v>
      </c>
      <c r="E26" s="28">
        <v>0</v>
      </c>
      <c r="F26" s="28">
        <v>0</v>
      </c>
    </row>
    <row r="27" spans="1:9" x14ac:dyDescent="0.25">
      <c r="A27" s="24" t="s">
        <v>49</v>
      </c>
      <c r="B27" s="25">
        <v>109784.14</v>
      </c>
      <c r="C27" s="26">
        <v>109784.14</v>
      </c>
      <c r="D27" s="21" t="s">
        <v>50</v>
      </c>
      <c r="E27" s="22">
        <f>SUM(E28:E30)</f>
        <v>0</v>
      </c>
      <c r="F27" s="22">
        <f>SUM(F28:F30)</f>
        <v>0</v>
      </c>
    </row>
    <row r="28" spans="1:9" x14ac:dyDescent="0.25">
      <c r="A28" s="24" t="s">
        <v>51</v>
      </c>
      <c r="B28" s="25">
        <v>0</v>
      </c>
      <c r="C28" s="26">
        <v>0</v>
      </c>
      <c r="D28" s="24" t="s">
        <v>52</v>
      </c>
      <c r="E28" s="28">
        <v>0</v>
      </c>
      <c r="F28" s="28">
        <v>0</v>
      </c>
    </row>
    <row r="29" spans="1:9" x14ac:dyDescent="0.25">
      <c r="A29" s="24" t="s">
        <v>53</v>
      </c>
      <c r="B29" s="25">
        <v>18907279.809999999</v>
      </c>
      <c r="C29" s="26">
        <v>30042276.010000002</v>
      </c>
      <c r="D29" s="24" t="s">
        <v>54</v>
      </c>
      <c r="E29" s="28">
        <v>0</v>
      </c>
      <c r="F29" s="28">
        <v>0</v>
      </c>
    </row>
    <row r="30" spans="1:9" x14ac:dyDescent="0.25">
      <c r="A30" s="24" t="s">
        <v>55</v>
      </c>
      <c r="B30" s="25">
        <v>0</v>
      </c>
      <c r="C30" s="26">
        <v>0</v>
      </c>
      <c r="D30" s="24" t="s">
        <v>56</v>
      </c>
      <c r="E30" s="28">
        <v>0</v>
      </c>
      <c r="F30" s="28">
        <v>0</v>
      </c>
    </row>
    <row r="31" spans="1:9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3513</v>
      </c>
      <c r="F31" s="22">
        <f>SUM(F32:F37)</f>
        <v>3513</v>
      </c>
    </row>
    <row r="32" spans="1:9" x14ac:dyDescent="0.25">
      <c r="A32" s="24" t="s">
        <v>59</v>
      </c>
      <c r="B32" s="25">
        <v>0</v>
      </c>
      <c r="C32" s="28">
        <v>0</v>
      </c>
      <c r="D32" s="24" t="s">
        <v>60</v>
      </c>
      <c r="E32" s="28">
        <v>3513</v>
      </c>
      <c r="F32" s="28">
        <v>3513</v>
      </c>
    </row>
    <row r="33" spans="1:9" ht="14.45" customHeight="1" x14ac:dyDescent="0.25">
      <c r="A33" s="24" t="s">
        <v>61</v>
      </c>
      <c r="B33" s="25">
        <v>0</v>
      </c>
      <c r="C33" s="28">
        <v>0</v>
      </c>
      <c r="D33" s="24" t="s">
        <v>62</v>
      </c>
      <c r="E33" s="28">
        <v>0</v>
      </c>
      <c r="F33" s="28">
        <v>0</v>
      </c>
    </row>
    <row r="34" spans="1:9" ht="14.45" customHeight="1" x14ac:dyDescent="0.25">
      <c r="A34" s="24" t="s">
        <v>63</v>
      </c>
      <c r="B34" s="25">
        <v>0</v>
      </c>
      <c r="C34" s="28">
        <v>0</v>
      </c>
      <c r="D34" s="24" t="s">
        <v>64</v>
      </c>
      <c r="E34" s="28">
        <v>0</v>
      </c>
      <c r="F34" s="28">
        <v>0</v>
      </c>
    </row>
    <row r="35" spans="1:9" ht="14.45" customHeight="1" x14ac:dyDescent="0.25">
      <c r="A35" s="24" t="s">
        <v>65</v>
      </c>
      <c r="B35" s="25">
        <v>0</v>
      </c>
      <c r="C35" s="28">
        <v>0</v>
      </c>
      <c r="D35" s="24" t="s">
        <v>66</v>
      </c>
      <c r="E35" s="28">
        <v>0</v>
      </c>
      <c r="F35" s="28">
        <v>0</v>
      </c>
    </row>
    <row r="36" spans="1:9" ht="14.45" customHeight="1" x14ac:dyDescent="0.25">
      <c r="A36" s="24" t="s">
        <v>67</v>
      </c>
      <c r="B36" s="25">
        <v>0</v>
      </c>
      <c r="C36" s="28">
        <v>0</v>
      </c>
      <c r="D36" s="24" t="s">
        <v>68</v>
      </c>
      <c r="E36" s="28">
        <v>0</v>
      </c>
      <c r="F36" s="28">
        <v>0</v>
      </c>
    </row>
    <row r="37" spans="1:9" ht="14.45" customHeight="1" x14ac:dyDescent="0.25">
      <c r="A37" s="21" t="s">
        <v>69</v>
      </c>
      <c r="B37" s="25">
        <v>12824.17</v>
      </c>
      <c r="C37" s="28">
        <v>105932.61</v>
      </c>
      <c r="D37" s="24" t="s">
        <v>70</v>
      </c>
      <c r="E37" s="28">
        <v>0</v>
      </c>
      <c r="F37" s="28">
        <v>0</v>
      </c>
    </row>
    <row r="38" spans="1:9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9" x14ac:dyDescent="0.25">
      <c r="A39" s="24" t="s">
        <v>73</v>
      </c>
      <c r="B39" s="29">
        <v>0</v>
      </c>
      <c r="C39" s="28">
        <v>0</v>
      </c>
      <c r="D39" s="24" t="s">
        <v>74</v>
      </c>
      <c r="E39" s="28">
        <v>0</v>
      </c>
      <c r="F39" s="28">
        <v>0</v>
      </c>
    </row>
    <row r="40" spans="1:9" x14ac:dyDescent="0.25">
      <c r="A40" s="24" t="s">
        <v>75</v>
      </c>
      <c r="B40" s="29">
        <v>0</v>
      </c>
      <c r="C40" s="28">
        <v>0</v>
      </c>
      <c r="D40" s="24" t="s">
        <v>76</v>
      </c>
      <c r="E40" s="28">
        <v>0</v>
      </c>
      <c r="F40" s="28">
        <v>0</v>
      </c>
    </row>
    <row r="41" spans="1:9" x14ac:dyDescent="0.25">
      <c r="A41" s="21" t="s">
        <v>77</v>
      </c>
      <c r="B41" s="22">
        <f>SUM(B42:B45)</f>
        <v>0</v>
      </c>
      <c r="C41" s="22">
        <f>SUM(C42:C45)</f>
        <v>30991</v>
      </c>
      <c r="D41" s="24" t="s">
        <v>78</v>
      </c>
      <c r="E41" s="28">
        <v>0</v>
      </c>
      <c r="F41" s="28">
        <v>0</v>
      </c>
    </row>
    <row r="42" spans="1:9" x14ac:dyDescent="0.25">
      <c r="A42" s="24" t="s">
        <v>79</v>
      </c>
      <c r="B42" s="29">
        <v>0</v>
      </c>
      <c r="C42" s="26">
        <v>30991</v>
      </c>
      <c r="D42" s="21" t="s">
        <v>80</v>
      </c>
      <c r="E42" s="22">
        <f>SUM(E43:E45)</f>
        <v>4803977.6400000006</v>
      </c>
      <c r="F42" s="22">
        <f>SUM(F43:F45)</f>
        <v>6058241.9900000002</v>
      </c>
    </row>
    <row r="43" spans="1:9" x14ac:dyDescent="0.25">
      <c r="A43" s="24" t="s">
        <v>81</v>
      </c>
      <c r="B43" s="29">
        <v>0</v>
      </c>
      <c r="C43" s="28">
        <v>0</v>
      </c>
      <c r="D43" s="24" t="s">
        <v>82</v>
      </c>
      <c r="E43" s="25">
        <v>4803664.8600000003</v>
      </c>
      <c r="F43" s="26">
        <v>6058024.3700000001</v>
      </c>
    </row>
    <row r="44" spans="1:9" x14ac:dyDescent="0.25">
      <c r="A44" s="24" t="s">
        <v>83</v>
      </c>
      <c r="B44" s="29">
        <v>0</v>
      </c>
      <c r="C44" s="28">
        <v>0</v>
      </c>
      <c r="D44" s="24" t="s">
        <v>84</v>
      </c>
      <c r="E44" s="25">
        <v>0</v>
      </c>
      <c r="F44" s="26">
        <v>0</v>
      </c>
    </row>
    <row r="45" spans="1:9" x14ac:dyDescent="0.25">
      <c r="A45" s="24" t="s">
        <v>85</v>
      </c>
      <c r="B45" s="29">
        <v>0</v>
      </c>
      <c r="C45" s="28">
        <v>0</v>
      </c>
      <c r="D45" s="24" t="s">
        <v>86</v>
      </c>
      <c r="E45" s="25">
        <v>312.77999999999997</v>
      </c>
      <c r="F45" s="26">
        <v>217.62</v>
      </c>
    </row>
    <row r="46" spans="1:9" x14ac:dyDescent="0.25">
      <c r="A46" s="20"/>
      <c r="B46" s="30"/>
      <c r="C46" s="30"/>
      <c r="D46" s="20"/>
      <c r="E46" s="31"/>
      <c r="F46" s="31"/>
    </row>
    <row r="47" spans="1:9" x14ac:dyDescent="0.25">
      <c r="A47" s="32" t="s">
        <v>87</v>
      </c>
      <c r="B47" s="33">
        <f>B9+B17+B25+B31+B37+B38+B41</f>
        <v>163681416.27000001</v>
      </c>
      <c r="C47" s="33">
        <f>C9+C17+C25+C31+C37+C38+C41</f>
        <v>601705554.25</v>
      </c>
      <c r="D47" s="19" t="s">
        <v>88</v>
      </c>
      <c r="E47" s="33">
        <f>E9+E19+E23+E26+E27+E31+E38+E42</f>
        <v>100734236.10000001</v>
      </c>
      <c r="F47" s="33">
        <f>F9+F19+F23+F26+F27+F31+F38+F42</f>
        <v>129880234.01000001</v>
      </c>
      <c r="H47" s="34"/>
      <c r="I47" s="34"/>
    </row>
    <row r="48" spans="1:9" x14ac:dyDescent="0.25">
      <c r="A48" s="20"/>
      <c r="B48" s="30"/>
      <c r="C48" s="30"/>
      <c r="D48" s="20"/>
      <c r="E48" s="30"/>
      <c r="F48" s="30"/>
    </row>
    <row r="49" spans="1:8" x14ac:dyDescent="0.25">
      <c r="A49" s="19" t="s">
        <v>89</v>
      </c>
      <c r="B49" s="30"/>
      <c r="C49" s="30"/>
      <c r="D49" s="19" t="s">
        <v>90</v>
      </c>
      <c r="E49" s="30"/>
      <c r="F49" s="30"/>
    </row>
    <row r="50" spans="1:8" x14ac:dyDescent="0.25">
      <c r="A50" s="21" t="s">
        <v>91</v>
      </c>
      <c r="B50" s="25">
        <v>0</v>
      </c>
      <c r="C50" s="26">
        <v>0</v>
      </c>
      <c r="D50" s="21" t="s">
        <v>92</v>
      </c>
      <c r="E50" s="26">
        <v>0</v>
      </c>
      <c r="F50" s="26">
        <v>0</v>
      </c>
    </row>
    <row r="51" spans="1:8" x14ac:dyDescent="0.25">
      <c r="A51" s="21" t="s">
        <v>93</v>
      </c>
      <c r="B51" s="25">
        <v>0</v>
      </c>
      <c r="C51" s="26">
        <v>0</v>
      </c>
      <c r="D51" s="21" t="s">
        <v>94</v>
      </c>
      <c r="E51" s="26">
        <v>0</v>
      </c>
      <c r="F51" s="26">
        <v>0</v>
      </c>
    </row>
    <row r="52" spans="1:8" x14ac:dyDescent="0.25">
      <c r="A52" s="21" t="s">
        <v>95</v>
      </c>
      <c r="B52" s="25">
        <v>416127483.35000002</v>
      </c>
      <c r="C52" s="26">
        <v>377488927.31</v>
      </c>
      <c r="D52" s="21" t="s">
        <v>96</v>
      </c>
      <c r="E52" s="26">
        <v>0</v>
      </c>
      <c r="F52" s="26">
        <v>0</v>
      </c>
    </row>
    <row r="53" spans="1:8" x14ac:dyDescent="0.25">
      <c r="A53" s="21" t="s">
        <v>97</v>
      </c>
      <c r="B53" s="25">
        <v>223184776.33000001</v>
      </c>
      <c r="C53" s="26">
        <v>197075447.88999999</v>
      </c>
      <c r="D53" s="21" t="s">
        <v>98</v>
      </c>
      <c r="E53" s="26">
        <v>0</v>
      </c>
      <c r="F53" s="26">
        <v>0</v>
      </c>
    </row>
    <row r="54" spans="1:8" x14ac:dyDescent="0.25">
      <c r="A54" s="21" t="s">
        <v>99</v>
      </c>
      <c r="B54" s="25">
        <v>5206793.5</v>
      </c>
      <c r="C54" s="26">
        <v>4799210.1100000003</v>
      </c>
      <c r="D54" s="21" t="s">
        <v>100</v>
      </c>
      <c r="E54" s="26">
        <v>0</v>
      </c>
      <c r="F54" s="26">
        <v>6243.66</v>
      </c>
    </row>
    <row r="55" spans="1:8" x14ac:dyDescent="0.25">
      <c r="A55" s="21" t="s">
        <v>101</v>
      </c>
      <c r="B55" s="25">
        <v>-193849983.06</v>
      </c>
      <c r="C55" s="26">
        <v>-170462650.40000001</v>
      </c>
      <c r="D55" s="35" t="s">
        <v>102</v>
      </c>
      <c r="E55" s="26">
        <v>0</v>
      </c>
      <c r="F55" s="26">
        <v>0</v>
      </c>
    </row>
    <row r="56" spans="1:8" x14ac:dyDescent="0.25">
      <c r="A56" s="21" t="s">
        <v>103</v>
      </c>
      <c r="B56" s="25">
        <v>96610</v>
      </c>
      <c r="C56" s="26">
        <v>96610</v>
      </c>
      <c r="D56" s="20"/>
      <c r="E56" s="30"/>
      <c r="F56" s="30"/>
    </row>
    <row r="57" spans="1:8" x14ac:dyDescent="0.25">
      <c r="A57" s="21" t="s">
        <v>104</v>
      </c>
      <c r="B57" s="25">
        <v>0</v>
      </c>
      <c r="C57" s="26">
        <v>0</v>
      </c>
      <c r="D57" s="19" t="s">
        <v>105</v>
      </c>
      <c r="E57" s="33">
        <f>SUM(E50:E55)</f>
        <v>0</v>
      </c>
      <c r="F57" s="33">
        <f>SUM(F50:F55)</f>
        <v>6243.66</v>
      </c>
    </row>
    <row r="58" spans="1:8" x14ac:dyDescent="0.25">
      <c r="A58" s="21" t="s">
        <v>106</v>
      </c>
      <c r="B58" s="25">
        <v>14616191.310000001</v>
      </c>
      <c r="C58" s="26">
        <v>14616191.310000001</v>
      </c>
      <c r="D58" s="20"/>
      <c r="E58" s="30"/>
      <c r="F58" s="30"/>
    </row>
    <row r="59" spans="1:8" x14ac:dyDescent="0.25">
      <c r="A59" s="20"/>
      <c r="B59" s="30"/>
      <c r="C59" s="30"/>
      <c r="D59" s="19" t="s">
        <v>107</v>
      </c>
      <c r="E59" s="33">
        <f>E47+E57</f>
        <v>100734236.10000001</v>
      </c>
      <c r="F59" s="33">
        <f>F47+F57</f>
        <v>129886477.67</v>
      </c>
      <c r="H59" s="27"/>
    </row>
    <row r="60" spans="1:8" x14ac:dyDescent="0.25">
      <c r="A60" s="32" t="s">
        <v>108</v>
      </c>
      <c r="B60" s="33">
        <f>SUM(B50:B58)</f>
        <v>465381871.43000007</v>
      </c>
      <c r="C60" s="33">
        <f>SUM(C50:C58)</f>
        <v>423613736.22000009</v>
      </c>
      <c r="D60" s="20"/>
      <c r="E60" s="30"/>
      <c r="F60" s="30"/>
    </row>
    <row r="61" spans="1:8" x14ac:dyDescent="0.25">
      <c r="A61" s="20"/>
      <c r="B61" s="30"/>
      <c r="C61" s="30"/>
      <c r="D61" s="36" t="s">
        <v>109</v>
      </c>
      <c r="E61" s="30"/>
      <c r="F61" s="30"/>
    </row>
    <row r="62" spans="1:8" x14ac:dyDescent="0.25">
      <c r="A62" s="32" t="s">
        <v>110</v>
      </c>
      <c r="B62" s="33">
        <f>SUM(B47+B60)</f>
        <v>629063287.70000005</v>
      </c>
      <c r="C62" s="33">
        <f>SUM(C47+C60)</f>
        <v>1025319290.47</v>
      </c>
      <c r="D62" s="20"/>
      <c r="E62" s="30"/>
      <c r="F62" s="30"/>
    </row>
    <row r="63" spans="1:8" x14ac:dyDescent="0.25">
      <c r="A63" s="20"/>
      <c r="B63" s="20"/>
      <c r="C63" s="20"/>
      <c r="D63" s="37" t="s">
        <v>111</v>
      </c>
      <c r="E63" s="22">
        <f>SUM(E64:E66)</f>
        <v>3923963.31</v>
      </c>
      <c r="F63" s="22">
        <f>SUM(F64:F66)</f>
        <v>2522134.88</v>
      </c>
    </row>
    <row r="64" spans="1:8" x14ac:dyDescent="0.25">
      <c r="A64" s="20"/>
      <c r="B64" s="20"/>
      <c r="C64" s="20"/>
      <c r="D64" s="21" t="s">
        <v>112</v>
      </c>
      <c r="E64" s="25">
        <v>0</v>
      </c>
      <c r="F64" s="26">
        <v>0</v>
      </c>
    </row>
    <row r="65" spans="1:6" x14ac:dyDescent="0.25">
      <c r="A65" s="20"/>
      <c r="B65" s="20"/>
      <c r="C65" s="20"/>
      <c r="D65" s="35" t="s">
        <v>113</v>
      </c>
      <c r="E65" s="25">
        <v>3923963.31</v>
      </c>
      <c r="F65" s="26">
        <v>2522134.88</v>
      </c>
    </row>
    <row r="66" spans="1:6" x14ac:dyDescent="0.25">
      <c r="A66" s="20"/>
      <c r="B66" s="20"/>
      <c r="C66" s="20"/>
      <c r="D66" s="21" t="s">
        <v>114</v>
      </c>
      <c r="E66" s="25">
        <v>0</v>
      </c>
      <c r="F66" s="26">
        <v>0</v>
      </c>
    </row>
    <row r="67" spans="1:6" x14ac:dyDescent="0.25">
      <c r="A67" s="20"/>
      <c r="B67" s="20"/>
      <c r="C67" s="20"/>
      <c r="D67" s="20"/>
      <c r="E67" s="30"/>
      <c r="F67" s="30"/>
    </row>
    <row r="68" spans="1:6" x14ac:dyDescent="0.25">
      <c r="A68" s="20"/>
      <c r="B68" s="20"/>
      <c r="C68" s="20"/>
      <c r="D68" s="37" t="s">
        <v>115</v>
      </c>
      <c r="E68" s="22">
        <f>SUM(E69:E73)</f>
        <v>524405088.29000008</v>
      </c>
      <c r="F68" s="22">
        <f>SUM(F69:F73)</f>
        <v>892910677.91999996</v>
      </c>
    </row>
    <row r="69" spans="1:6" x14ac:dyDescent="0.25">
      <c r="A69" s="38"/>
      <c r="B69" s="20"/>
      <c r="C69" s="20"/>
      <c r="D69" s="21" t="s">
        <v>116</v>
      </c>
      <c r="E69" s="25">
        <v>-153061325.63999999</v>
      </c>
      <c r="F69" s="26">
        <v>438375075.06</v>
      </c>
    </row>
    <row r="70" spans="1:6" x14ac:dyDescent="0.25">
      <c r="A70" s="38"/>
      <c r="B70" s="20"/>
      <c r="C70" s="20"/>
      <c r="D70" s="21" t="s">
        <v>117</v>
      </c>
      <c r="E70" s="25">
        <v>627200948.82000005</v>
      </c>
      <c r="F70" s="26">
        <v>404270137.75</v>
      </c>
    </row>
    <row r="71" spans="1:6" x14ac:dyDescent="0.25">
      <c r="A71" s="38"/>
      <c r="B71" s="20"/>
      <c r="C71" s="20"/>
      <c r="D71" s="21" t="s">
        <v>118</v>
      </c>
      <c r="E71" s="25">
        <v>0</v>
      </c>
      <c r="F71" s="26">
        <v>0</v>
      </c>
    </row>
    <row r="72" spans="1:6" x14ac:dyDescent="0.25">
      <c r="A72" s="38"/>
      <c r="B72" s="20"/>
      <c r="C72" s="20"/>
      <c r="D72" s="21" t="s">
        <v>119</v>
      </c>
      <c r="E72" s="25">
        <v>50265465.109999999</v>
      </c>
      <c r="F72" s="26">
        <v>50265465.109999999</v>
      </c>
    </row>
    <row r="73" spans="1:6" x14ac:dyDescent="0.25">
      <c r="A73" s="38"/>
      <c r="B73" s="20"/>
      <c r="C73" s="20"/>
      <c r="D73" s="21" t="s">
        <v>120</v>
      </c>
      <c r="E73" s="25">
        <v>0</v>
      </c>
      <c r="F73" s="26">
        <v>0</v>
      </c>
    </row>
    <row r="74" spans="1:6" x14ac:dyDescent="0.25">
      <c r="A74" s="38"/>
      <c r="B74" s="20"/>
      <c r="C74" s="20"/>
      <c r="D74" s="20"/>
      <c r="E74" s="30"/>
      <c r="F74" s="30"/>
    </row>
    <row r="75" spans="1:6" x14ac:dyDescent="0.25">
      <c r="A75" s="38"/>
      <c r="B75" s="20"/>
      <c r="C75" s="20"/>
      <c r="D75" s="37" t="s">
        <v>121</v>
      </c>
      <c r="E75" s="22">
        <f>E76+E77</f>
        <v>0</v>
      </c>
      <c r="F75" s="22">
        <f>F76+F77</f>
        <v>0</v>
      </c>
    </row>
    <row r="76" spans="1:6" x14ac:dyDescent="0.25">
      <c r="A76" s="38"/>
      <c r="B76" s="20"/>
      <c r="C76" s="20"/>
      <c r="D76" s="21" t="s">
        <v>122</v>
      </c>
      <c r="E76" s="28">
        <v>0</v>
      </c>
      <c r="F76" s="28">
        <v>0</v>
      </c>
    </row>
    <row r="77" spans="1:6" x14ac:dyDescent="0.25">
      <c r="A77" s="38"/>
      <c r="B77" s="20"/>
      <c r="C77" s="20"/>
      <c r="D77" s="21" t="s">
        <v>123</v>
      </c>
      <c r="E77" s="28">
        <v>0</v>
      </c>
      <c r="F77" s="28">
        <v>0</v>
      </c>
    </row>
    <row r="78" spans="1:6" x14ac:dyDescent="0.25">
      <c r="A78" s="38"/>
      <c r="B78" s="20"/>
      <c r="C78" s="20"/>
      <c r="D78" s="20"/>
      <c r="E78" s="30"/>
      <c r="F78" s="30"/>
    </row>
    <row r="79" spans="1:6" x14ac:dyDescent="0.25">
      <c r="A79" s="38"/>
      <c r="B79" s="20"/>
      <c r="C79" s="20"/>
      <c r="D79" s="19" t="s">
        <v>124</v>
      </c>
      <c r="E79" s="33">
        <f>E63+E68+E75</f>
        <v>528329051.60000008</v>
      </c>
      <c r="F79" s="33">
        <f>F63+F68+F75</f>
        <v>895432812.79999995</v>
      </c>
    </row>
    <row r="80" spans="1:6" x14ac:dyDescent="0.25">
      <c r="A80" s="38"/>
      <c r="B80" s="20"/>
      <c r="C80" s="20"/>
      <c r="D80" s="20"/>
      <c r="E80" s="30"/>
      <c r="F80" s="30"/>
    </row>
    <row r="81" spans="1:6" x14ac:dyDescent="0.25">
      <c r="A81" s="38"/>
      <c r="B81" s="20"/>
      <c r="C81" s="20"/>
      <c r="D81" s="19" t="s">
        <v>125</v>
      </c>
      <c r="E81" s="33">
        <f>E59+E79</f>
        <v>629063287.70000005</v>
      </c>
      <c r="F81" s="33">
        <f>F59+F79</f>
        <v>1025319290.4699999</v>
      </c>
    </row>
    <row r="82" spans="1:6" x14ac:dyDescent="0.25">
      <c r="A82" s="39"/>
      <c r="B82" s="40"/>
      <c r="C82" s="40"/>
      <c r="D82" s="40"/>
      <c r="E82" s="41"/>
      <c r="F82" s="41"/>
    </row>
    <row r="84" spans="1:6" x14ac:dyDescent="0.25">
      <c r="B84" s="34"/>
      <c r="E84" s="42"/>
      <c r="F84" s="42"/>
    </row>
    <row r="85" spans="1:6" x14ac:dyDescent="0.25">
      <c r="B85" s="34"/>
      <c r="E85" s="34"/>
    </row>
  </sheetData>
  <mergeCells count="1">
    <mergeCell ref="A1:F1"/>
  </mergeCells>
  <dataValidations count="3">
    <dataValidation type="decimal" allowBlank="1" showInputMessage="1" showErrorMessage="1" sqref="E47:F47 E19:F42 B59:C62 B9:C9 B17:C17 B25:C25 B31:C41 B43:C49 E9:F9 E56:F63 E67:F68 E74:F81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0866141732283472" right="0.70866141732283472" top="0.74803149606299213" bottom="0.74803149606299213" header="0.31496062992125984" footer="0.31496062992125984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cp:lastPrinted>2025-01-31T16:47:51Z</cp:lastPrinted>
  <dcterms:created xsi:type="dcterms:W3CDTF">2025-01-31T16:47:46Z</dcterms:created>
  <dcterms:modified xsi:type="dcterms:W3CDTF">2025-01-31T16:48:31Z</dcterms:modified>
</cp:coreProperties>
</file>