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C72" i="1" s="1"/>
  <c r="C74" i="1" s="1"/>
  <c r="B64" i="1"/>
  <c r="D63" i="1"/>
  <c r="D72" i="1" s="1"/>
  <c r="D74" i="1" s="1"/>
  <c r="C63" i="1"/>
  <c r="B63" i="1"/>
  <c r="B72" i="1" s="1"/>
  <c r="B74" i="1" s="1"/>
  <c r="D57" i="1"/>
  <c r="D59" i="1" s="1"/>
  <c r="D55" i="1"/>
  <c r="C55" i="1"/>
  <c r="D53" i="1"/>
  <c r="C53" i="1"/>
  <c r="B53" i="1"/>
  <c r="D49" i="1"/>
  <c r="C49" i="1"/>
  <c r="B49" i="1"/>
  <c r="B57" i="1" s="1"/>
  <c r="B59" i="1" s="1"/>
  <c r="D48" i="1"/>
  <c r="C48" i="1"/>
  <c r="C57" i="1" s="1"/>
  <c r="C59" i="1" s="1"/>
  <c r="B48" i="1"/>
  <c r="D44" i="1"/>
  <c r="D11" i="1" s="1"/>
  <c r="D8" i="1" s="1"/>
  <c r="D21" i="1" s="1"/>
  <c r="D23" i="1" s="1"/>
  <c r="D25" i="1" s="1"/>
  <c r="D33" i="1" s="1"/>
  <c r="D40" i="1"/>
  <c r="C40" i="1"/>
  <c r="B40" i="1"/>
  <c r="D37" i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<sst xmlns="http://schemas.openxmlformats.org/spreadsheetml/2006/main" count="63" uniqueCount="43">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</sst>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Protection="1">
      <protection locked="0"/>
    </xf>
    <xf numFmtId="4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4" fontId="2" fillId="0" borderId="13" xfId="0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3" xfId="0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zoomScale="99" zoomScaleNormal="99" workbookViewId="0">
      <selection activeCell="F19" sqref="F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8" width="15.28515625" bestFit="1" customWidth="1"/>
    <col min="9" max="9" width="17" bestFit="1" customWidth="1"/>
    <col min="11" max="12" width="15.28515625" bestFit="1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Municipio de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Diciembre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878816025.5</v>
      </c>
      <c r="C8" s="16">
        <f>SUM(C9:C11)</f>
        <v>1053798807.28</v>
      </c>
      <c r="D8" s="16">
        <f>SUM(D9:D11)</f>
        <v>1042270393.98</v>
      </c>
    </row>
    <row r="9" spans="1:4" x14ac:dyDescent="0.25">
      <c r="A9" s="17" t="s">
        <v>8</v>
      </c>
      <c r="B9" s="18">
        <v>643339354.46000004</v>
      </c>
      <c r="C9" s="18">
        <v>818550311.38</v>
      </c>
      <c r="D9" s="18">
        <v>807021898.08000004</v>
      </c>
    </row>
    <row r="10" spans="1:4" x14ac:dyDescent="0.25">
      <c r="A10" s="17" t="s">
        <v>9</v>
      </c>
      <c r="B10" s="18">
        <v>235476671.03999999</v>
      </c>
      <c r="C10" s="18">
        <v>235248495.90000001</v>
      </c>
      <c r="D10" s="18">
        <v>235248495.90000001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878816025.5</v>
      </c>
      <c r="C13" s="16">
        <f>C14+C15</f>
        <v>1463643388.48</v>
      </c>
      <c r="D13" s="16">
        <f>D14+D15</f>
        <v>1386582117.25</v>
      </c>
    </row>
    <row r="14" spans="1:4" x14ac:dyDescent="0.25">
      <c r="A14" s="17" t="s">
        <v>12</v>
      </c>
      <c r="B14" s="18">
        <v>639125426.46000004</v>
      </c>
      <c r="C14" s="18">
        <v>923984529.30999994</v>
      </c>
      <c r="D14" s="18">
        <v>881339644.03999996</v>
      </c>
    </row>
    <row r="15" spans="1:4" x14ac:dyDescent="0.25">
      <c r="A15" s="17" t="s">
        <v>13</v>
      </c>
      <c r="B15" s="18">
        <v>239690599.03999999</v>
      </c>
      <c r="C15" s="18">
        <v>539658859.16999996</v>
      </c>
      <c r="D15" s="18">
        <v>505242473.20999998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432616760.42000002</v>
      </c>
      <c r="D17" s="16">
        <f>D18+D19</f>
        <v>432024951.11000001</v>
      </c>
    </row>
    <row r="18" spans="1:4" x14ac:dyDescent="0.25">
      <c r="A18" s="17" t="s">
        <v>15</v>
      </c>
      <c r="B18" s="23">
        <v>0</v>
      </c>
      <c r="C18" s="18">
        <v>432616760.42000002</v>
      </c>
      <c r="D18" s="18">
        <v>432024951.11000001</v>
      </c>
    </row>
    <row r="19" spans="1:4" x14ac:dyDescent="0.25">
      <c r="A19" s="17" t="s">
        <v>16</v>
      </c>
      <c r="B19" s="23">
        <v>0</v>
      </c>
      <c r="C19" s="18">
        <v>0</v>
      </c>
      <c r="D19" s="18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22772179.219999969</v>
      </c>
      <c r="D21" s="16">
        <f>D8-D13+D17</f>
        <v>87713227.840000033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22772179.219999969</v>
      </c>
      <c r="D23" s="16">
        <f>D21-D11</f>
        <v>87713227.840000033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-409844581.20000005</v>
      </c>
      <c r="D25" s="16">
        <f>D23-D17</f>
        <v>-344311723.26999998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30">
        <v>0</v>
      </c>
      <c r="C30" s="30">
        <v>0</v>
      </c>
      <c r="D30" s="30">
        <v>0</v>
      </c>
    </row>
    <row r="31" spans="1:4" x14ac:dyDescent="0.25">
      <c r="A31" s="17" t="s">
        <v>25</v>
      </c>
      <c r="B31" s="30">
        <v>0</v>
      </c>
      <c r="C31" s="30">
        <v>0</v>
      </c>
      <c r="D31" s="30">
        <v>0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-409844581.20000005</v>
      </c>
      <c r="D33" s="29">
        <f>D25+D29</f>
        <v>-344311723.26999998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30">
        <v>0</v>
      </c>
      <c r="C38" s="30">
        <v>0</v>
      </c>
      <c r="D38" s="30">
        <v>0</v>
      </c>
    </row>
    <row r="39" spans="1:4" x14ac:dyDescent="0.25">
      <c r="A39" s="17" t="s">
        <v>30</v>
      </c>
      <c r="B39" s="30">
        <v>0</v>
      </c>
      <c r="C39" s="30">
        <v>0</v>
      </c>
      <c r="D39" s="30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30">
        <v>0</v>
      </c>
      <c r="C41" s="30">
        <v>0</v>
      </c>
      <c r="D41" s="30">
        <v>0</v>
      </c>
    </row>
    <row r="42" spans="1:4" x14ac:dyDescent="0.25">
      <c r="A42" s="17" t="s">
        <v>33</v>
      </c>
      <c r="B42" s="30">
        <v>0</v>
      </c>
      <c r="C42" s="30">
        <v>0</v>
      </c>
      <c r="D42" s="30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5"/>
      <c r="B45" s="34"/>
      <c r="C45" s="34"/>
      <c r="D45" s="34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6" t="s">
        <v>35</v>
      </c>
      <c r="B48" s="37">
        <f>B9</f>
        <v>643339354.46000004</v>
      </c>
      <c r="C48" s="37">
        <f>C9</f>
        <v>818550311.38</v>
      </c>
      <c r="D48" s="37">
        <f>D9</f>
        <v>807021898.08000004</v>
      </c>
    </row>
    <row r="49" spans="1:4" x14ac:dyDescent="0.25">
      <c r="A49" s="38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9" t="s">
        <v>29</v>
      </c>
      <c r="B50" s="30">
        <v>0</v>
      </c>
      <c r="C50" s="30">
        <v>0</v>
      </c>
      <c r="D50" s="30">
        <v>0</v>
      </c>
    </row>
    <row r="51" spans="1:4" x14ac:dyDescent="0.25">
      <c r="A51" s="39" t="s">
        <v>32</v>
      </c>
      <c r="B51" s="30">
        <v>0</v>
      </c>
      <c r="C51" s="30">
        <v>0</v>
      </c>
      <c r="D51" s="30">
        <v>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30">
        <f>B14</f>
        <v>639125426.46000004</v>
      </c>
      <c r="C53" s="30">
        <f>C14</f>
        <v>923984529.30999994</v>
      </c>
      <c r="D53" s="30">
        <f>D14</f>
        <v>881339644.03999996</v>
      </c>
    </row>
    <row r="54" spans="1:4" x14ac:dyDescent="0.25">
      <c r="A54" s="31"/>
      <c r="B54" s="32"/>
      <c r="C54" s="32"/>
      <c r="D54" s="32"/>
    </row>
    <row r="55" spans="1:4" x14ac:dyDescent="0.25">
      <c r="A55" s="17" t="s">
        <v>15</v>
      </c>
      <c r="B55" s="40">
        <v>0</v>
      </c>
      <c r="C55" s="30">
        <f>C18</f>
        <v>432616760.42000002</v>
      </c>
      <c r="D55" s="30">
        <f>D18</f>
        <v>432024951.11000001</v>
      </c>
    </row>
    <row r="56" spans="1:4" x14ac:dyDescent="0.25">
      <c r="A56" s="31"/>
      <c r="B56" s="32"/>
      <c r="C56" s="32"/>
      <c r="D56" s="32"/>
    </row>
    <row r="57" spans="1:4" s="43" customFormat="1" x14ac:dyDescent="0.25">
      <c r="A57" s="41" t="s">
        <v>37</v>
      </c>
      <c r="B57" s="42">
        <f>B48+B49-B53+B55</f>
        <v>4213928</v>
      </c>
      <c r="C57" s="42">
        <f>C48+C49-C53+C55</f>
        <v>327182542.49000007</v>
      </c>
      <c r="D57" s="42">
        <f>D48+D49-D53+D55</f>
        <v>357707205.1500001</v>
      </c>
    </row>
    <row r="58" spans="1:4" x14ac:dyDescent="0.25">
      <c r="A58" s="44"/>
      <c r="B58" s="45"/>
      <c r="C58" s="45"/>
      <c r="D58" s="45"/>
    </row>
    <row r="59" spans="1:4" x14ac:dyDescent="0.25">
      <c r="A59" s="25" t="s">
        <v>38</v>
      </c>
      <c r="B59" s="29">
        <f>B57-B49</f>
        <v>4213928</v>
      </c>
      <c r="C59" s="29">
        <f>C57-C49</f>
        <v>327182542.49000007</v>
      </c>
      <c r="D59" s="29">
        <f>D57-D49</f>
        <v>357707205.1500001</v>
      </c>
    </row>
    <row r="60" spans="1:4" x14ac:dyDescent="0.25">
      <c r="A60" s="33"/>
      <c r="B60" s="34"/>
      <c r="C60" s="34"/>
      <c r="D60" s="34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6" t="s">
        <v>9</v>
      </c>
      <c r="B63" s="46">
        <f>B10</f>
        <v>235476671.03999999</v>
      </c>
      <c r="C63" s="46">
        <f>C10</f>
        <v>235248495.90000001</v>
      </c>
      <c r="D63" s="46">
        <f>D10</f>
        <v>235248495.90000001</v>
      </c>
    </row>
    <row r="64" spans="1:4" ht="30" x14ac:dyDescent="0.25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47">
        <v>0</v>
      </c>
      <c r="C65" s="47">
        <v>0</v>
      </c>
      <c r="D65" s="47">
        <v>0</v>
      </c>
    </row>
    <row r="66" spans="1:4" x14ac:dyDescent="0.25">
      <c r="A66" s="39" t="s">
        <v>33</v>
      </c>
      <c r="B66" s="47">
        <v>0</v>
      </c>
      <c r="C66" s="47">
        <v>0</v>
      </c>
      <c r="D66" s="47">
        <v>0</v>
      </c>
    </row>
    <row r="67" spans="1:4" x14ac:dyDescent="0.25">
      <c r="A67" s="31"/>
      <c r="B67" s="21"/>
      <c r="C67" s="21"/>
      <c r="D67" s="21"/>
    </row>
    <row r="68" spans="1:4" x14ac:dyDescent="0.25">
      <c r="A68" s="17" t="s">
        <v>40</v>
      </c>
      <c r="B68" s="47">
        <f>B15</f>
        <v>239690599.03999999</v>
      </c>
      <c r="C68" s="47">
        <f>C15</f>
        <v>539658859.16999996</v>
      </c>
      <c r="D68" s="47">
        <f>D15</f>
        <v>505242473.20999998</v>
      </c>
    </row>
    <row r="69" spans="1:4" x14ac:dyDescent="0.25">
      <c r="A69" s="31"/>
      <c r="B69" s="21"/>
      <c r="C69" s="21"/>
      <c r="D69" s="21"/>
    </row>
    <row r="70" spans="1:4" x14ac:dyDescent="0.25">
      <c r="A70" s="17" t="s">
        <v>16</v>
      </c>
      <c r="B70" s="23">
        <v>0</v>
      </c>
      <c r="C70" s="47">
        <f>C19</f>
        <v>0</v>
      </c>
      <c r="D70" s="47">
        <f>D19</f>
        <v>0</v>
      </c>
    </row>
    <row r="71" spans="1:4" x14ac:dyDescent="0.25">
      <c r="A71" s="31"/>
      <c r="B71" s="21"/>
      <c r="C71" s="21"/>
      <c r="D71" s="21"/>
    </row>
    <row r="72" spans="1:4" s="43" customFormat="1" x14ac:dyDescent="0.25">
      <c r="A72" s="41" t="s">
        <v>41</v>
      </c>
      <c r="B72" s="48">
        <f>B63+B64-B68+B70</f>
        <v>-4213928</v>
      </c>
      <c r="C72" s="48">
        <f>C63+C64-C68+C70</f>
        <v>-304410363.26999998</v>
      </c>
      <c r="D72" s="48">
        <f>D63+D64-D68+D70</f>
        <v>-269993977.30999994</v>
      </c>
    </row>
    <row r="73" spans="1:4" x14ac:dyDescent="0.25">
      <c r="A73" s="31"/>
      <c r="B73" s="21"/>
      <c r="C73" s="21"/>
      <c r="D73" s="21"/>
    </row>
    <row r="74" spans="1:4" x14ac:dyDescent="0.25">
      <c r="A74" s="25" t="s">
        <v>42</v>
      </c>
      <c r="B74" s="16">
        <f>B72-B64</f>
        <v>-4213928</v>
      </c>
      <c r="C74" s="16">
        <f>C72-C64</f>
        <v>-304410363.26999998</v>
      </c>
      <c r="D74" s="16">
        <f>D72-D64</f>
        <v>-269993977.30999994</v>
      </c>
    </row>
    <row r="75" spans="1:4" x14ac:dyDescent="0.25">
      <c r="A75" s="33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2025-01-31T16:53:32Z</dcterms:created>
  <dcterms:modified xsi:type="dcterms:W3CDTF">2025-01-31T16:53:51Z</dcterms:modified>
</cp:coreProperties>
</file>