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6 b)" sheetId="1" r:id="rId1"/>
  </sheets>
  <externalReferences>
    <externalReference r:id="rId2"/>
    <externalReference r:id="rId3"/>
  </externalReferences>
  <definedNames>
    <definedName name="_xlnm.Print_Area" localSheetId="0">'Formato 6 b)'!$A$1:$G$105</definedName>
    <definedName name="ENTE_PUBLICO">'[2]Info General'!$C$6</definedName>
    <definedName name="_xlnm.Print_Titles" localSheetId="0">'Formato 6 b)'!$1:$8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G99" i="1" s="1"/>
  <c r="G98" i="1"/>
  <c r="D98" i="1"/>
  <c r="D97" i="1"/>
  <c r="G97" i="1" s="1"/>
  <c r="G96" i="1"/>
  <c r="D96" i="1"/>
  <c r="D95" i="1"/>
  <c r="G95" i="1" s="1"/>
  <c r="G94" i="1"/>
  <c r="D94" i="1"/>
  <c r="D93" i="1"/>
  <c r="G93" i="1" s="1"/>
  <c r="G92" i="1"/>
  <c r="D92" i="1"/>
  <c r="D91" i="1"/>
  <c r="G91" i="1" s="1"/>
  <c r="G90" i="1"/>
  <c r="D90" i="1"/>
  <c r="D89" i="1"/>
  <c r="G89" i="1" s="1"/>
  <c r="G88" i="1"/>
  <c r="D88" i="1"/>
  <c r="D87" i="1"/>
  <c r="G87" i="1" s="1"/>
  <c r="G86" i="1"/>
  <c r="D86" i="1"/>
  <c r="D85" i="1"/>
  <c r="G85" i="1" s="1"/>
  <c r="G84" i="1"/>
  <c r="D84" i="1"/>
  <c r="D83" i="1"/>
  <c r="G83" i="1" s="1"/>
  <c r="G82" i="1" s="1"/>
  <c r="F82" i="1"/>
  <c r="F101" i="1" s="1"/>
  <c r="E82" i="1"/>
  <c r="E101" i="1" s="1"/>
  <c r="D82" i="1"/>
  <c r="D101" i="1" s="1"/>
  <c r="C82" i="1"/>
  <c r="C101" i="1" s="1"/>
  <c r="B82" i="1"/>
  <c r="B10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G74" i="1"/>
  <c r="D74" i="1"/>
  <c r="D73" i="1"/>
  <c r="G73" i="1" s="1"/>
  <c r="G72" i="1"/>
  <c r="D72" i="1"/>
  <c r="D71" i="1"/>
  <c r="G71" i="1" s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D9" i="1"/>
  <c r="C9" i="1"/>
  <c r="B9" i="1"/>
  <c r="A5" i="1"/>
  <c r="A2" i="1"/>
  <c r="G9" i="1" l="1"/>
  <c r="G101" i="1" s="1"/>
</calcChain>
</file>

<file path=xl/sharedStrings.xml><?xml version="1.0" encoding="utf-8"?>
<sst xmlns="http://schemas.openxmlformats.org/spreadsheetml/2006/main" count="104" uniqueCount="87">
  <si>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</si>
  <si>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</si>
  <si>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</si>
  <si>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</si>
  <si>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</si>
  <si>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</si>
  <si>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</si>
  <si>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</si>
  <si>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</si>
  <si>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</si>
  <si>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</si>
  <si>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</si>
  <si>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</si>
  <si>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31111M130010000 PRESIDENTE MUNICIPAL</t>
  </si>
  <si>
    <t>31111M130010100 OFICINA DE LA PRESIDENCIA MUNICIPAL</t>
  </si>
  <si>
    <t>31111M130010200 DIRECCION TECNICA ADMINISTRATIVA</t>
  </si>
  <si>
    <t>31111M130020000 SINDICATURA Y REGIDURIA</t>
  </si>
  <si>
    <t>31111M130030100 DESPACHO SECRETARIA PARTICULAR</t>
  </si>
  <si>
    <t>31111M130030200 DIRECCION DE ATENCION CIUDADANA</t>
  </si>
  <si>
    <t>31111M130040000 UNIDAD DE COMUNICACION SOCIAL</t>
  </si>
  <si>
    <t>31111M130050000 CONTRALORIA MUNICIPAL</t>
  </si>
  <si>
    <t>31111M130060000 UNIDAD DE INNOVACION Y POLITICAS PUB.</t>
  </si>
  <si>
    <t>31111M130070100 DESPACHO SECRETARIA DEL H. AYUNTAMIENTO</t>
  </si>
  <si>
    <t>31111M130070200 JUZGADO ADMINISTRATIVO MUNICIPAL</t>
  </si>
  <si>
    <t>31111M130070300 DIRECCION DE LA FUNCION EDILICIA</t>
  </si>
  <si>
    <t>31111M130070400 DIRECCION DE ARCHIVO MUNICIPAL</t>
  </si>
  <si>
    <t>31111M130070500 UNIDAD TRANSPARENCIA Y ACCESO A INF PUB</t>
  </si>
  <si>
    <t>31111M130070600 DIRECCION DE GOBIERNO</t>
  </si>
  <si>
    <t>31111M130080000 DIRECCION GENERAL DE SERVICIOS JURIDICOS</t>
  </si>
  <si>
    <t>31111M130090100 DESPACHO TESORERIA MUNICIPAL</t>
  </si>
  <si>
    <t>31111M130090200 DIRECCION DE INGRESOS</t>
  </si>
  <si>
    <t>31111M130090300 DIRECCION DE CATASTRO E IMPUESTO PREDIAL</t>
  </si>
  <si>
    <t>31111M130090400 COORDINACION GENERAL DE FINANZAS</t>
  </si>
  <si>
    <t>31111M130090500 COORDINACION GENERAL DE ADMINISTRACION</t>
  </si>
  <si>
    <t>31111M130090600 DIR. DE ADQUISICIONES Y SERVICIOS GRALES</t>
  </si>
  <si>
    <t>31111M130090700 DIRECCION DE RECURSOS HUMANOS</t>
  </si>
  <si>
    <t>31111M130090800 DIR. DE TECNOLOGIAS DE LA INFORMACION</t>
  </si>
  <si>
    <t>31111M130100100 DESP DIR GENERAL DE SERVICIOS PUBLICOS</t>
  </si>
  <si>
    <t>31111M130100200 DIRECCION DE SERVICIOS COMPLEMENTARIOS</t>
  </si>
  <si>
    <t>31111M130100300 DIRECCION DE SERVICIOS BASICOS</t>
  </si>
  <si>
    <t>31111M130100400 DIRECCION DE ALUMBRADO PUBLICO</t>
  </si>
  <si>
    <t>31111M130110100 DESP DIR GRAL MED AMB Y ORD TERRITORIAL</t>
  </si>
  <si>
    <t>31111M130110200 DIRECCION TECNICA ADMINISTRATIVA</t>
  </si>
  <si>
    <t>31111M130110300 DIRECCION DE ADMINISTRACION URBANA</t>
  </si>
  <si>
    <t>31111M130110400 DIR IMAGEN URB Y GEST CENTRO HISTORICO</t>
  </si>
  <si>
    <t>31111M130110500 DIRECCION DE ECOLOGIA Y MEDIO AMBIENTE</t>
  </si>
  <si>
    <t>31111M130110600 DIRECCION DE VIVIENDA</t>
  </si>
  <si>
    <t>31111M130120100 DESPACHO DIR GENERAL DE OBRA PUBLICA</t>
  </si>
  <si>
    <t>31111M130120200 DIR TECNICA ADVA DE OBRA PUBLICA</t>
  </si>
  <si>
    <t>31111M130120300 DIRECCION DE CONSTRUCCION</t>
  </si>
  <si>
    <t>31111M130120400 DIR PROG DE OBRA, ESTUDIOS Y PROYECTOS</t>
  </si>
  <si>
    <t>31111M130120500 DIRECCION DE MANTENIMIENTO</t>
  </si>
  <si>
    <t>31111M130130100 DESPACHO SRIA DE SEGURIDAD CIUDADANA</t>
  </si>
  <si>
    <t>31111M130130200 SUBSEC TRANSITO MOVILIDAD Y TRANSPORTE</t>
  </si>
  <si>
    <t>31111M130130300 COMISARIA DE LA POLICIA PREVENTIVA</t>
  </si>
  <si>
    <t>31111M130130400 DIRECCION DE PROTECCION CIVIL</t>
  </si>
  <si>
    <t>31111M130130500 DIR FISCALIZACION Y CTROL DE REGLAMENTOS</t>
  </si>
  <si>
    <t>31111M130130600 PROCURADURIA AUX PROT NIÑAS NIÑOS Y ADOL</t>
  </si>
  <si>
    <t>31111M130130700 DIR CENTRO COMPUTO COMANDO COM Y CTROL</t>
  </si>
  <si>
    <t>31111M130140000 DIR GRAL DE ATENCION A LAS MUJERES</t>
  </si>
  <si>
    <t>31111M130150100 DESP DIR GRAL DESARROLLO SOCIAL Y HUMANO</t>
  </si>
  <si>
    <t>31111M130150200 DIR DE GESTION Y PARTICIPACION CIUDADANA</t>
  </si>
  <si>
    <t>31111M130150300 DIRECCION DE DESARROLLO RURAL</t>
  </si>
  <si>
    <t>31111M130150400 DIRECCION DE PROYECTOS PRODUCTIVOS</t>
  </si>
  <si>
    <t>31111M130150500 DIR ORGANIZACIONES Y PROGRAMAS SOCIALES</t>
  </si>
  <si>
    <t>31111M130150600 DIRECCION DE SALUD</t>
  </si>
  <si>
    <t>31111M130160100 DESP DIR GRAL DE TURISMO Y HOSPITALIDAD</t>
  </si>
  <si>
    <t>31111M130160200 DIRECCION DE PROMOCION TURISTICA</t>
  </si>
  <si>
    <t>31111M130160300 DIRECCION DE POLITICA TURISTICA</t>
  </si>
  <si>
    <t>31111M130160400 DIR DE ATN A MIPYMES Y SECT PRODUCTIVOS</t>
  </si>
  <si>
    <t>31111M130160500 DIR DE PROMOCION ECON Y ATRACCION DE INV</t>
  </si>
  <si>
    <t>31111M130160600 DIR HOSPITALIDAD Y DESARROLLO TURISTICO</t>
  </si>
  <si>
    <t>31111M130170100 DESPACHO DIR GRAL DE CULTURA Y EDUCACION</t>
  </si>
  <si>
    <t>31111M130170200 DIRECCION DE JUVENTUDES</t>
  </si>
  <si>
    <t>31111M130170300 DIRECCION DE MUSEO DE LAS MOMIAS</t>
  </si>
  <si>
    <t>31111M130180000 DIR GENERAL DE MEDIO AMBIENTE</t>
  </si>
  <si>
    <t>31111M130180100 DIRECCION DE GESTION AMBIENTAL</t>
  </si>
  <si>
    <t>31111M130190000 DIRECCION GENERAL DE FOMENTO ECONOMICO</t>
  </si>
  <si>
    <t>31111M130190100 DIRECCION DE ATRACCION DE INVERSIONES</t>
  </si>
  <si>
    <t>31111M130190200 DIR SECT PRODUCTIVOS Y EMPRENDIMIENTO</t>
  </si>
  <si>
    <t>31111M130190300 DIRECCION DE PROYECTOS PRODUCTIVOS</t>
  </si>
  <si>
    <t>31111M130900100 DES INTEGRAL PARA LA FAMILIA DIF MPAL</t>
  </si>
  <si>
    <t>31111M130900200 COMISION MPAL DEL DEPORTE DE GUANAJUATO</t>
  </si>
  <si>
    <t>31111M130900300 INST. MPAL DE PLANEACION DE GUANAJUATO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</si>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</sst>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2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1" fillId="0" borderId="15" xfId="3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3" fontId="0" fillId="0" borderId="0" xfId="1" applyFont="1"/>
    <xf numFmtId="43" fontId="0" fillId="0" borderId="0" xfId="0" applyNumberFormat="1"/>
  </cellXfs>
  <cellStyles count="4">
    <cellStyle name="Millares" xfId="1" builtinId="3"/>
    <cellStyle name="Millares 2" xfId="2"/>
    <cellStyle name="Millares 6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6"/>
  <sheetViews>
    <sheetView showGridLines="0" tabSelected="1" zoomScale="75" zoomScaleNormal="75" workbookViewId="0">
      <selection activeCell="B105" sqref="B105:G107"/>
    </sheetView>
  </sheetViews>
  <sheetFormatPr baseColWidth="10" defaultColWidth="11" defaultRowHeight="15" x14ac:dyDescent="0.25"/>
  <cols>
    <col min="1" max="1" width="70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31 de Diciembre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SUM(B10:B80)</f>
        <v>639125426.46000004</v>
      </c>
      <c r="C9" s="21">
        <f t="shared" si="0"/>
        <v>317103575.15000004</v>
      </c>
      <c r="D9" s="21">
        <f t="shared" si="0"/>
        <v>956229001.60999978</v>
      </c>
      <c r="E9" s="21">
        <f t="shared" si="0"/>
        <v>923984529.3099997</v>
      </c>
      <c r="F9" s="21">
        <f t="shared" si="0"/>
        <v>881339644.03999996</v>
      </c>
      <c r="G9" s="21">
        <f t="shared" si="0"/>
        <v>32244472.300000004</v>
      </c>
    </row>
    <row r="10" spans="1:7" ht="15.75" customHeight="1" x14ac:dyDescent="0.25">
      <c r="A10" s="22" t="s">
        <v>13</v>
      </c>
      <c r="B10" s="23">
        <v>2297680</v>
      </c>
      <c r="C10" s="23">
        <v>-76952.320000000007</v>
      </c>
      <c r="D10" s="24">
        <f>B10+C10</f>
        <v>2220727.6800000002</v>
      </c>
      <c r="E10" s="23">
        <v>2202477.81</v>
      </c>
      <c r="F10" s="23">
        <v>2164484.2599999998</v>
      </c>
      <c r="G10" s="24">
        <f>D10-E10</f>
        <v>18249.870000000112</v>
      </c>
    </row>
    <row r="11" spans="1:7" ht="15.75" customHeight="1" x14ac:dyDescent="0.25">
      <c r="A11" s="22" t="s">
        <v>14</v>
      </c>
      <c r="B11" s="23">
        <v>0</v>
      </c>
      <c r="C11" s="23">
        <v>1337787.8500000001</v>
      </c>
      <c r="D11" s="24">
        <f t="shared" ref="D11:D74" si="1">B11+C11</f>
        <v>1337787.8500000001</v>
      </c>
      <c r="E11" s="23">
        <v>1223567.03</v>
      </c>
      <c r="F11" s="23">
        <v>1109761.04</v>
      </c>
      <c r="G11" s="24">
        <f t="shared" ref="G11:G74" si="2">D11-E11</f>
        <v>114220.82000000007</v>
      </c>
    </row>
    <row r="12" spans="1:7" ht="15.75" customHeight="1" x14ac:dyDescent="0.25">
      <c r="A12" s="22" t="s">
        <v>15</v>
      </c>
      <c r="B12" s="23">
        <v>0</v>
      </c>
      <c r="C12" s="23">
        <v>197596.29</v>
      </c>
      <c r="D12" s="24">
        <f t="shared" si="1"/>
        <v>197596.29</v>
      </c>
      <c r="E12" s="23">
        <v>159004.41</v>
      </c>
      <c r="F12" s="23">
        <v>151584.54999999999</v>
      </c>
      <c r="G12" s="24">
        <f t="shared" si="2"/>
        <v>38591.880000000005</v>
      </c>
    </row>
    <row r="13" spans="1:7" ht="15.75" customHeight="1" x14ac:dyDescent="0.25">
      <c r="A13" s="22" t="s">
        <v>16</v>
      </c>
      <c r="B13" s="23">
        <v>20560219</v>
      </c>
      <c r="C13" s="23">
        <v>-431253.23</v>
      </c>
      <c r="D13" s="24">
        <f t="shared" si="1"/>
        <v>20128965.77</v>
      </c>
      <c r="E13" s="23">
        <v>19849749.57</v>
      </c>
      <c r="F13" s="23">
        <v>19692669.75</v>
      </c>
      <c r="G13" s="24">
        <f t="shared" si="2"/>
        <v>279216.19999999925</v>
      </c>
    </row>
    <row r="14" spans="1:7" ht="15.75" customHeight="1" x14ac:dyDescent="0.25">
      <c r="A14" s="22" t="s">
        <v>17</v>
      </c>
      <c r="B14" s="23">
        <v>16114742</v>
      </c>
      <c r="C14" s="23">
        <v>619859.82999999996</v>
      </c>
      <c r="D14" s="24">
        <f t="shared" si="1"/>
        <v>16734601.83</v>
      </c>
      <c r="E14" s="23">
        <v>15535321.880000001</v>
      </c>
      <c r="F14" s="23">
        <v>13465869.060000001</v>
      </c>
      <c r="G14" s="24">
        <f t="shared" si="2"/>
        <v>1199279.9499999993</v>
      </c>
    </row>
    <row r="15" spans="1:7" ht="15.75" customHeight="1" x14ac:dyDescent="0.25">
      <c r="A15" s="22" t="s">
        <v>18</v>
      </c>
      <c r="B15" s="23">
        <v>2383755</v>
      </c>
      <c r="C15" s="23">
        <v>-75131.61</v>
      </c>
      <c r="D15" s="24">
        <f t="shared" si="1"/>
        <v>2308623.39</v>
      </c>
      <c r="E15" s="23">
        <v>2241465.96</v>
      </c>
      <c r="F15" s="23">
        <v>2175926.88</v>
      </c>
      <c r="G15" s="24">
        <f t="shared" si="2"/>
        <v>67157.430000000168</v>
      </c>
    </row>
    <row r="16" spans="1:7" ht="15.75" customHeight="1" x14ac:dyDescent="0.25">
      <c r="A16" s="22" t="s">
        <v>19</v>
      </c>
      <c r="B16" s="23">
        <v>14033316</v>
      </c>
      <c r="C16" s="23">
        <v>-353742.8</v>
      </c>
      <c r="D16" s="24">
        <f t="shared" si="1"/>
        <v>13679573.199999999</v>
      </c>
      <c r="E16" s="23">
        <v>12789940.41</v>
      </c>
      <c r="F16" s="23">
        <v>11522945.98</v>
      </c>
      <c r="G16" s="24">
        <f t="shared" si="2"/>
        <v>889632.78999999911</v>
      </c>
    </row>
    <row r="17" spans="1:7" ht="15.75" customHeight="1" x14ac:dyDescent="0.25">
      <c r="A17" s="22" t="s">
        <v>20</v>
      </c>
      <c r="B17" s="23">
        <v>11028825</v>
      </c>
      <c r="C17" s="23">
        <v>-65930.490000000005</v>
      </c>
      <c r="D17" s="24">
        <f t="shared" si="1"/>
        <v>10962894.51</v>
      </c>
      <c r="E17" s="23">
        <v>10751127.199999999</v>
      </c>
      <c r="F17" s="23">
        <v>10376762.949999999</v>
      </c>
      <c r="G17" s="24">
        <f t="shared" si="2"/>
        <v>211767.31000000052</v>
      </c>
    </row>
    <row r="18" spans="1:7" ht="15.75" customHeight="1" x14ac:dyDescent="0.25">
      <c r="A18" s="22" t="s">
        <v>21</v>
      </c>
      <c r="B18" s="23">
        <v>4078002</v>
      </c>
      <c r="C18" s="23">
        <v>1156067.3600000001</v>
      </c>
      <c r="D18" s="24">
        <f t="shared" si="1"/>
        <v>5234069.3600000003</v>
      </c>
      <c r="E18" s="23">
        <v>4964429.5199999996</v>
      </c>
      <c r="F18" s="23">
        <v>4813019.5999999996</v>
      </c>
      <c r="G18" s="24">
        <f t="shared" si="2"/>
        <v>269639.84000000078</v>
      </c>
    </row>
    <row r="19" spans="1:7" ht="15.75" customHeight="1" x14ac:dyDescent="0.25">
      <c r="A19" s="22" t="s">
        <v>22</v>
      </c>
      <c r="B19" s="23">
        <v>4217138</v>
      </c>
      <c r="C19" s="23">
        <v>-1540005.16</v>
      </c>
      <c r="D19" s="24">
        <f t="shared" si="1"/>
        <v>2677132.84</v>
      </c>
      <c r="E19" s="23">
        <v>2487614.87</v>
      </c>
      <c r="F19" s="23">
        <v>2400665.9900000002</v>
      </c>
      <c r="G19" s="24">
        <f t="shared" si="2"/>
        <v>189517.96999999974</v>
      </c>
    </row>
    <row r="20" spans="1:7" ht="15.75" customHeight="1" x14ac:dyDescent="0.25">
      <c r="A20" s="22" t="s">
        <v>23</v>
      </c>
      <c r="B20" s="23">
        <v>2088005</v>
      </c>
      <c r="C20" s="23">
        <v>-34429.629999999997</v>
      </c>
      <c r="D20" s="24">
        <f t="shared" si="1"/>
        <v>2053575.37</v>
      </c>
      <c r="E20" s="23">
        <v>2004535.85</v>
      </c>
      <c r="F20" s="23">
        <v>1946805.76</v>
      </c>
      <c r="G20" s="24">
        <f t="shared" si="2"/>
        <v>49039.520000000019</v>
      </c>
    </row>
    <row r="21" spans="1:7" ht="15.75" customHeight="1" x14ac:dyDescent="0.25">
      <c r="A21" s="22" t="s">
        <v>24</v>
      </c>
      <c r="B21" s="23">
        <v>3132193</v>
      </c>
      <c r="C21" s="23">
        <v>98397.24</v>
      </c>
      <c r="D21" s="24">
        <f t="shared" si="1"/>
        <v>3230590.24</v>
      </c>
      <c r="E21" s="23">
        <v>3174622.03</v>
      </c>
      <c r="F21" s="23">
        <v>3053319.55</v>
      </c>
      <c r="G21" s="24">
        <f t="shared" si="2"/>
        <v>55968.210000000428</v>
      </c>
    </row>
    <row r="22" spans="1:7" ht="15.75" customHeight="1" x14ac:dyDescent="0.25">
      <c r="A22" s="22" t="s">
        <v>25</v>
      </c>
      <c r="B22" s="23">
        <v>2062636</v>
      </c>
      <c r="C22" s="23">
        <v>-8127.48</v>
      </c>
      <c r="D22" s="24">
        <f t="shared" si="1"/>
        <v>2054508.52</v>
      </c>
      <c r="E22" s="23">
        <v>2005879.31</v>
      </c>
      <c r="F22" s="23">
        <v>1956677.08</v>
      </c>
      <c r="G22" s="24">
        <f t="shared" si="2"/>
        <v>48629.209999999963</v>
      </c>
    </row>
    <row r="23" spans="1:7" ht="15.75" customHeight="1" x14ac:dyDescent="0.25">
      <c r="A23" s="22" t="s">
        <v>26</v>
      </c>
      <c r="B23" s="23">
        <v>577822</v>
      </c>
      <c r="C23" s="23">
        <v>96.36</v>
      </c>
      <c r="D23" s="24">
        <f t="shared" si="1"/>
        <v>577918.36</v>
      </c>
      <c r="E23" s="23">
        <v>556592.31000000006</v>
      </c>
      <c r="F23" s="23">
        <v>541958.41</v>
      </c>
      <c r="G23" s="24">
        <f t="shared" si="2"/>
        <v>21326.04999999993</v>
      </c>
    </row>
    <row r="24" spans="1:7" ht="15.75" customHeight="1" x14ac:dyDescent="0.25">
      <c r="A24" s="22" t="s">
        <v>27</v>
      </c>
      <c r="B24" s="23">
        <v>2545576</v>
      </c>
      <c r="C24" s="23">
        <v>-982679.62</v>
      </c>
      <c r="D24" s="24">
        <f t="shared" si="1"/>
        <v>1562896.38</v>
      </c>
      <c r="E24" s="23">
        <v>1562081.18</v>
      </c>
      <c r="F24" s="23">
        <v>1561381.18</v>
      </c>
      <c r="G24" s="24">
        <f t="shared" si="2"/>
        <v>815.19999999995343</v>
      </c>
    </row>
    <row r="25" spans="1:7" ht="15.75" customHeight="1" x14ac:dyDescent="0.25">
      <c r="A25" s="22" t="s">
        <v>28</v>
      </c>
      <c r="B25" s="23">
        <v>9819766</v>
      </c>
      <c r="C25" s="23">
        <v>-460098.35</v>
      </c>
      <c r="D25" s="24">
        <f t="shared" si="1"/>
        <v>9359667.6500000004</v>
      </c>
      <c r="E25" s="23">
        <v>9126123.3300000001</v>
      </c>
      <c r="F25" s="23">
        <v>8886400.2799999993</v>
      </c>
      <c r="G25" s="24">
        <f t="shared" si="2"/>
        <v>233544.3200000003</v>
      </c>
    </row>
    <row r="26" spans="1:7" ht="15.75" customHeight="1" x14ac:dyDescent="0.25">
      <c r="A26" s="22" t="s">
        <v>29</v>
      </c>
      <c r="B26" s="23">
        <v>9329431</v>
      </c>
      <c r="C26" s="23">
        <v>-1246921.5</v>
      </c>
      <c r="D26" s="24">
        <f t="shared" si="1"/>
        <v>8082509.5</v>
      </c>
      <c r="E26" s="23">
        <v>6320316.5499999998</v>
      </c>
      <c r="F26" s="23">
        <v>6220623.7699999996</v>
      </c>
      <c r="G26" s="24">
        <f t="shared" si="2"/>
        <v>1762192.9500000002</v>
      </c>
    </row>
    <row r="27" spans="1:7" ht="15.75" customHeight="1" x14ac:dyDescent="0.25">
      <c r="A27" s="22" t="s">
        <v>30</v>
      </c>
      <c r="B27" s="23">
        <v>15188539</v>
      </c>
      <c r="C27" s="23">
        <v>1116935.97</v>
      </c>
      <c r="D27" s="24">
        <f t="shared" si="1"/>
        <v>16305474.970000001</v>
      </c>
      <c r="E27" s="23">
        <v>15246951.640000001</v>
      </c>
      <c r="F27" s="23">
        <v>14869111.619999999</v>
      </c>
      <c r="G27" s="24">
        <f t="shared" si="2"/>
        <v>1058523.33</v>
      </c>
    </row>
    <row r="28" spans="1:7" ht="15.75" customHeight="1" x14ac:dyDescent="0.25">
      <c r="A28" s="22" t="s">
        <v>31</v>
      </c>
      <c r="B28" s="23">
        <v>7695590</v>
      </c>
      <c r="C28" s="23">
        <v>-99433.45</v>
      </c>
      <c r="D28" s="24">
        <f t="shared" si="1"/>
        <v>7596156.5499999998</v>
      </c>
      <c r="E28" s="23">
        <v>7481235.1900000004</v>
      </c>
      <c r="F28" s="23">
        <v>7269686.9199999999</v>
      </c>
      <c r="G28" s="24">
        <f t="shared" si="2"/>
        <v>114921.3599999994</v>
      </c>
    </row>
    <row r="29" spans="1:7" ht="15.75" customHeight="1" x14ac:dyDescent="0.25">
      <c r="A29" s="22" t="s">
        <v>32</v>
      </c>
      <c r="B29" s="23">
        <v>14301905</v>
      </c>
      <c r="C29" s="23">
        <v>-264965.55</v>
      </c>
      <c r="D29" s="24">
        <f t="shared" si="1"/>
        <v>14036939.449999999</v>
      </c>
      <c r="E29" s="23">
        <v>13855011.4</v>
      </c>
      <c r="F29" s="23">
        <v>13546661.609999999</v>
      </c>
      <c r="G29" s="24">
        <f t="shared" si="2"/>
        <v>181928.04999999888</v>
      </c>
    </row>
    <row r="30" spans="1:7" ht="15.75" customHeight="1" x14ac:dyDescent="0.25">
      <c r="A30" s="22" t="s">
        <v>33</v>
      </c>
      <c r="B30" s="23">
        <v>1979628</v>
      </c>
      <c r="C30" s="23">
        <v>-359427.14</v>
      </c>
      <c r="D30" s="24">
        <f t="shared" si="1"/>
        <v>1620200.8599999999</v>
      </c>
      <c r="E30" s="23">
        <v>1557319.51</v>
      </c>
      <c r="F30" s="23">
        <v>1496999.99</v>
      </c>
      <c r="G30" s="24">
        <f t="shared" si="2"/>
        <v>62881.34999999986</v>
      </c>
    </row>
    <row r="31" spans="1:7" ht="15.75" customHeight="1" x14ac:dyDescent="0.25">
      <c r="A31" s="22" t="s">
        <v>34</v>
      </c>
      <c r="B31" s="23">
        <v>17425446</v>
      </c>
      <c r="C31" s="23">
        <v>3260184.42</v>
      </c>
      <c r="D31" s="24">
        <f t="shared" si="1"/>
        <v>20685630.420000002</v>
      </c>
      <c r="E31" s="23">
        <v>18696622.82</v>
      </c>
      <c r="F31" s="23">
        <v>18010496.059999999</v>
      </c>
      <c r="G31" s="24">
        <f t="shared" si="2"/>
        <v>1989007.6000000015</v>
      </c>
    </row>
    <row r="32" spans="1:7" ht="15.75" customHeight="1" x14ac:dyDescent="0.25">
      <c r="A32" s="22" t="s">
        <v>35</v>
      </c>
      <c r="B32" s="23">
        <v>59278746.530000001</v>
      </c>
      <c r="C32" s="23">
        <v>43785982.219999999</v>
      </c>
      <c r="D32" s="24">
        <f t="shared" si="1"/>
        <v>103064728.75</v>
      </c>
      <c r="E32" s="23">
        <v>102015606.53</v>
      </c>
      <c r="F32" s="23">
        <v>93179940.359999999</v>
      </c>
      <c r="G32" s="24">
        <f t="shared" si="2"/>
        <v>1049122.2199999988</v>
      </c>
    </row>
    <row r="33" spans="1:7" ht="15.75" customHeight="1" x14ac:dyDescent="0.25">
      <c r="A33" s="22" t="s">
        <v>36</v>
      </c>
      <c r="B33" s="23">
        <v>4292185</v>
      </c>
      <c r="C33" s="23">
        <v>-1578325.62</v>
      </c>
      <c r="D33" s="24">
        <f t="shared" si="1"/>
        <v>2713859.38</v>
      </c>
      <c r="E33" s="23">
        <v>2707140.6</v>
      </c>
      <c r="F33" s="23">
        <v>2707140.6</v>
      </c>
      <c r="G33" s="24">
        <f t="shared" si="2"/>
        <v>6718.7799999997951</v>
      </c>
    </row>
    <row r="34" spans="1:7" ht="15.75" customHeight="1" x14ac:dyDescent="0.25">
      <c r="A34" s="22" t="s">
        <v>37</v>
      </c>
      <c r="B34" s="23">
        <v>5151748</v>
      </c>
      <c r="C34" s="23">
        <v>-118487.26</v>
      </c>
      <c r="D34" s="24">
        <f t="shared" si="1"/>
        <v>5033260.74</v>
      </c>
      <c r="E34" s="23">
        <v>4892605.41</v>
      </c>
      <c r="F34" s="23">
        <v>4707243.6399999997</v>
      </c>
      <c r="G34" s="24">
        <f t="shared" si="2"/>
        <v>140655.33000000007</v>
      </c>
    </row>
    <row r="35" spans="1:7" ht="15.75" customHeight="1" x14ac:dyDescent="0.25">
      <c r="A35" s="22" t="s">
        <v>38</v>
      </c>
      <c r="B35" s="23">
        <v>15734348</v>
      </c>
      <c r="C35" s="23">
        <v>-991046.33</v>
      </c>
      <c r="D35" s="24">
        <f t="shared" si="1"/>
        <v>14743301.67</v>
      </c>
      <c r="E35" s="23">
        <v>14487125.800000001</v>
      </c>
      <c r="F35" s="23">
        <v>14103502.57</v>
      </c>
      <c r="G35" s="24">
        <f t="shared" si="2"/>
        <v>256175.86999999918</v>
      </c>
    </row>
    <row r="36" spans="1:7" ht="15.75" customHeight="1" x14ac:dyDescent="0.25">
      <c r="A36" s="22" t="s">
        <v>39</v>
      </c>
      <c r="B36" s="23">
        <v>59330942</v>
      </c>
      <c r="C36" s="23">
        <v>25728372.030000001</v>
      </c>
      <c r="D36" s="24">
        <f t="shared" si="1"/>
        <v>85059314.030000001</v>
      </c>
      <c r="E36" s="23">
        <v>83726454.170000002</v>
      </c>
      <c r="F36" s="23">
        <v>77726532.290000007</v>
      </c>
      <c r="G36" s="24">
        <f t="shared" si="2"/>
        <v>1332859.8599999994</v>
      </c>
    </row>
    <row r="37" spans="1:7" ht="15.75" customHeight="1" x14ac:dyDescent="0.25">
      <c r="A37" s="22" t="s">
        <v>40</v>
      </c>
      <c r="B37" s="23">
        <v>16265613</v>
      </c>
      <c r="C37" s="23">
        <v>12948045.189999999</v>
      </c>
      <c r="D37" s="24">
        <f t="shared" si="1"/>
        <v>29213658.189999998</v>
      </c>
      <c r="E37" s="23">
        <v>28302360.050000001</v>
      </c>
      <c r="F37" s="23">
        <v>25861600.350000001</v>
      </c>
      <c r="G37" s="24">
        <f t="shared" si="2"/>
        <v>911298.13999999687</v>
      </c>
    </row>
    <row r="38" spans="1:7" ht="15.75" customHeight="1" x14ac:dyDescent="0.25">
      <c r="A38" s="22" t="s">
        <v>41</v>
      </c>
      <c r="B38" s="23">
        <v>4155262</v>
      </c>
      <c r="C38" s="23">
        <v>72787.350000000006</v>
      </c>
      <c r="D38" s="24">
        <f t="shared" si="1"/>
        <v>4228049.3499999996</v>
      </c>
      <c r="E38" s="23">
        <v>4176625.44</v>
      </c>
      <c r="F38" s="23">
        <v>4031506.56</v>
      </c>
      <c r="G38" s="24">
        <f t="shared" si="2"/>
        <v>51423.909999999683</v>
      </c>
    </row>
    <row r="39" spans="1:7" ht="15.75" customHeight="1" x14ac:dyDescent="0.25">
      <c r="A39" s="22" t="s">
        <v>42</v>
      </c>
      <c r="B39" s="23">
        <v>2407695</v>
      </c>
      <c r="C39" s="23">
        <v>-44751.77</v>
      </c>
      <c r="D39" s="24">
        <f t="shared" si="1"/>
        <v>2362943.23</v>
      </c>
      <c r="E39" s="23">
        <v>2344214</v>
      </c>
      <c r="F39" s="23">
        <v>2278328.7799999998</v>
      </c>
      <c r="G39" s="24">
        <f t="shared" si="2"/>
        <v>18729.229999999981</v>
      </c>
    </row>
    <row r="40" spans="1:7" ht="15.75" customHeight="1" x14ac:dyDescent="0.25">
      <c r="A40" s="22" t="s">
        <v>43</v>
      </c>
      <c r="B40" s="23">
        <v>4505169</v>
      </c>
      <c r="C40" s="23">
        <v>-269581.61</v>
      </c>
      <c r="D40" s="24">
        <f t="shared" si="1"/>
        <v>4235587.3899999997</v>
      </c>
      <c r="E40" s="23">
        <v>4196776.18</v>
      </c>
      <c r="F40" s="23">
        <v>4073973.49</v>
      </c>
      <c r="G40" s="24">
        <f t="shared" si="2"/>
        <v>38811.209999999963</v>
      </c>
    </row>
    <row r="41" spans="1:7" ht="15.75" customHeight="1" x14ac:dyDescent="0.25">
      <c r="A41" s="22" t="s">
        <v>44</v>
      </c>
      <c r="B41" s="23">
        <v>6745525</v>
      </c>
      <c r="C41" s="23">
        <v>-369671.89</v>
      </c>
      <c r="D41" s="24">
        <f t="shared" si="1"/>
        <v>6375853.1100000003</v>
      </c>
      <c r="E41" s="23">
        <v>6312745.5199999996</v>
      </c>
      <c r="F41" s="23">
        <v>6130348.9299999997</v>
      </c>
      <c r="G41" s="24">
        <f t="shared" si="2"/>
        <v>63107.590000000782</v>
      </c>
    </row>
    <row r="42" spans="1:7" ht="15.75" customHeight="1" x14ac:dyDescent="0.25">
      <c r="A42" s="22" t="s">
        <v>45</v>
      </c>
      <c r="B42" s="23">
        <v>6172006</v>
      </c>
      <c r="C42" s="23">
        <v>-2057549.2</v>
      </c>
      <c r="D42" s="24">
        <f t="shared" si="1"/>
        <v>4114456.8</v>
      </c>
      <c r="E42" s="23">
        <v>4097238.59</v>
      </c>
      <c r="F42" s="23">
        <v>4096338.59</v>
      </c>
      <c r="G42" s="24">
        <f t="shared" si="2"/>
        <v>17218.209999999963</v>
      </c>
    </row>
    <row r="43" spans="1:7" ht="15.75" customHeight="1" x14ac:dyDescent="0.25">
      <c r="A43" s="22" t="s">
        <v>46</v>
      </c>
      <c r="B43" s="23">
        <v>1178436</v>
      </c>
      <c r="C43" s="23">
        <v>-1274.3499999999999</v>
      </c>
      <c r="D43" s="24">
        <f t="shared" si="1"/>
        <v>1177161.6499999999</v>
      </c>
      <c r="E43" s="23">
        <v>1151841.0900000001</v>
      </c>
      <c r="F43" s="23">
        <v>1125169.43</v>
      </c>
      <c r="G43" s="24">
        <f t="shared" si="2"/>
        <v>25320.559999999823</v>
      </c>
    </row>
    <row r="44" spans="1:7" ht="15.75" customHeight="1" x14ac:dyDescent="0.25">
      <c r="A44" s="22" t="s">
        <v>47</v>
      </c>
      <c r="B44" s="23">
        <v>5930224</v>
      </c>
      <c r="C44" s="23">
        <v>-19576.55</v>
      </c>
      <c r="D44" s="24">
        <f t="shared" si="1"/>
        <v>5910647.4500000002</v>
      </c>
      <c r="E44" s="23">
        <v>5868239.29</v>
      </c>
      <c r="F44" s="23">
        <v>5703429.79</v>
      </c>
      <c r="G44" s="24">
        <f t="shared" si="2"/>
        <v>42408.160000000149</v>
      </c>
    </row>
    <row r="45" spans="1:7" ht="15.75" customHeight="1" x14ac:dyDescent="0.25">
      <c r="A45" s="22" t="s">
        <v>48</v>
      </c>
      <c r="B45" s="23">
        <v>4224277</v>
      </c>
      <c r="C45" s="23">
        <v>-300242.5</v>
      </c>
      <c r="D45" s="24">
        <f t="shared" si="1"/>
        <v>3924034.5</v>
      </c>
      <c r="E45" s="23">
        <v>3891799.28</v>
      </c>
      <c r="F45" s="23">
        <v>3768405.42</v>
      </c>
      <c r="G45" s="24">
        <f t="shared" si="2"/>
        <v>32235.220000000205</v>
      </c>
    </row>
    <row r="46" spans="1:7" ht="15.75" customHeight="1" x14ac:dyDescent="0.25">
      <c r="A46" s="22" t="s">
        <v>49</v>
      </c>
      <c r="B46" s="23">
        <v>17178793</v>
      </c>
      <c r="C46" s="23">
        <v>159316962.43000001</v>
      </c>
      <c r="D46" s="24">
        <f t="shared" si="1"/>
        <v>176495755.43000001</v>
      </c>
      <c r="E46" s="23">
        <v>170558442.38</v>
      </c>
      <c r="F46" s="23">
        <v>165879501.12</v>
      </c>
      <c r="G46" s="24">
        <f t="shared" si="2"/>
        <v>5937313.0500000119</v>
      </c>
    </row>
    <row r="47" spans="1:7" ht="15.75" customHeight="1" x14ac:dyDescent="0.25">
      <c r="A47" s="22" t="s">
        <v>50</v>
      </c>
      <c r="B47" s="23">
        <v>8378282</v>
      </c>
      <c r="C47" s="23">
        <v>3410818.92</v>
      </c>
      <c r="D47" s="24">
        <f t="shared" si="1"/>
        <v>11789100.92</v>
      </c>
      <c r="E47" s="23">
        <v>8816902.4100000001</v>
      </c>
      <c r="F47" s="23">
        <v>8660537.7799999993</v>
      </c>
      <c r="G47" s="24">
        <f t="shared" si="2"/>
        <v>2972198.51</v>
      </c>
    </row>
    <row r="48" spans="1:7" ht="15.75" customHeight="1" x14ac:dyDescent="0.25">
      <c r="A48" s="22" t="s">
        <v>51</v>
      </c>
      <c r="B48" s="23">
        <v>26295245</v>
      </c>
      <c r="C48" s="23">
        <v>3640900.44</v>
      </c>
      <c r="D48" s="24">
        <f t="shared" si="1"/>
        <v>29936145.440000001</v>
      </c>
      <c r="E48" s="23">
        <v>29741319.600000001</v>
      </c>
      <c r="F48" s="23">
        <v>29275060.350000001</v>
      </c>
      <c r="G48" s="24">
        <f t="shared" si="2"/>
        <v>194825.83999999985</v>
      </c>
    </row>
    <row r="49" spans="1:7" ht="15.75" customHeight="1" x14ac:dyDescent="0.25">
      <c r="A49" s="22" t="s">
        <v>52</v>
      </c>
      <c r="B49" s="23">
        <v>2677684</v>
      </c>
      <c r="C49" s="23">
        <v>-33015.5</v>
      </c>
      <c r="D49" s="24">
        <f t="shared" si="1"/>
        <v>2644668.5</v>
      </c>
      <c r="E49" s="23">
        <v>2554388.2599999998</v>
      </c>
      <c r="F49" s="23">
        <v>2509712.2799999998</v>
      </c>
      <c r="G49" s="24">
        <f t="shared" si="2"/>
        <v>90280.240000000224</v>
      </c>
    </row>
    <row r="50" spans="1:7" ht="15.75" customHeight="1" x14ac:dyDescent="0.25">
      <c r="A50" s="22" t="s">
        <v>53</v>
      </c>
      <c r="B50" s="23">
        <v>44608366</v>
      </c>
      <c r="C50" s="23">
        <v>3089219.05</v>
      </c>
      <c r="D50" s="24">
        <f t="shared" si="1"/>
        <v>47697585.049999997</v>
      </c>
      <c r="E50" s="23">
        <v>44996383.460000001</v>
      </c>
      <c r="F50" s="23">
        <v>43230140.399999999</v>
      </c>
      <c r="G50" s="24">
        <f t="shared" si="2"/>
        <v>2701201.5899999961</v>
      </c>
    </row>
    <row r="51" spans="1:7" ht="15.75" customHeight="1" x14ac:dyDescent="0.25">
      <c r="A51" s="22" t="s">
        <v>54</v>
      </c>
      <c r="B51" s="23">
        <v>26158571</v>
      </c>
      <c r="C51" s="23">
        <v>29617885.91</v>
      </c>
      <c r="D51" s="24">
        <f t="shared" si="1"/>
        <v>55776456.909999996</v>
      </c>
      <c r="E51" s="23">
        <v>54528228.799999997</v>
      </c>
      <c r="F51" s="23">
        <v>50127246.950000003</v>
      </c>
      <c r="G51" s="24">
        <f t="shared" si="2"/>
        <v>1248228.1099999994</v>
      </c>
    </row>
    <row r="52" spans="1:7" ht="15.75" customHeight="1" x14ac:dyDescent="0.25">
      <c r="A52" s="22" t="s">
        <v>55</v>
      </c>
      <c r="B52" s="23">
        <v>9196964</v>
      </c>
      <c r="C52" s="23">
        <v>373915.32</v>
      </c>
      <c r="D52" s="24">
        <f t="shared" si="1"/>
        <v>9570879.3200000003</v>
      </c>
      <c r="E52" s="23">
        <v>9383351.5299999993</v>
      </c>
      <c r="F52" s="23">
        <v>8763996.3000000007</v>
      </c>
      <c r="G52" s="24">
        <f t="shared" si="2"/>
        <v>187527.79000000097</v>
      </c>
    </row>
    <row r="53" spans="1:7" ht="15.75" customHeight="1" x14ac:dyDescent="0.25">
      <c r="A53" s="22" t="s">
        <v>56</v>
      </c>
      <c r="B53" s="23">
        <v>7132832</v>
      </c>
      <c r="C53" s="23">
        <v>-213410.84</v>
      </c>
      <c r="D53" s="24">
        <f t="shared" si="1"/>
        <v>6919421.1600000001</v>
      </c>
      <c r="E53" s="23">
        <v>6825174.0899999999</v>
      </c>
      <c r="F53" s="23">
        <v>6600406.2000000002</v>
      </c>
      <c r="G53" s="24">
        <f t="shared" si="2"/>
        <v>94247.070000000298</v>
      </c>
    </row>
    <row r="54" spans="1:7" ht="15.75" customHeight="1" x14ac:dyDescent="0.25">
      <c r="A54" s="22" t="s">
        <v>57</v>
      </c>
      <c r="B54" s="23">
        <v>6533795</v>
      </c>
      <c r="C54" s="23">
        <v>1404643.19</v>
      </c>
      <c r="D54" s="24">
        <f t="shared" si="1"/>
        <v>7938438.1899999995</v>
      </c>
      <c r="E54" s="23">
        <v>7280611.8399999999</v>
      </c>
      <c r="F54" s="23">
        <v>7131445.8099999996</v>
      </c>
      <c r="G54" s="24">
        <f t="shared" si="2"/>
        <v>657826.34999999963</v>
      </c>
    </row>
    <row r="55" spans="1:7" ht="15.75" customHeight="1" x14ac:dyDescent="0.25">
      <c r="A55" s="22" t="s">
        <v>58</v>
      </c>
      <c r="B55" s="23">
        <v>0</v>
      </c>
      <c r="C55" s="23">
        <v>345417.68</v>
      </c>
      <c r="D55" s="24">
        <f t="shared" si="1"/>
        <v>345417.68</v>
      </c>
      <c r="E55" s="23">
        <v>217932.69</v>
      </c>
      <c r="F55" s="23">
        <v>198305.53</v>
      </c>
      <c r="G55" s="24">
        <f t="shared" si="2"/>
        <v>127484.98999999999</v>
      </c>
    </row>
    <row r="56" spans="1:7" ht="15.75" customHeight="1" x14ac:dyDescent="0.25">
      <c r="A56" s="22" t="s">
        <v>59</v>
      </c>
      <c r="B56" s="23">
        <v>5504665</v>
      </c>
      <c r="C56" s="23">
        <v>-126826.46</v>
      </c>
      <c r="D56" s="24">
        <f t="shared" si="1"/>
        <v>5377838.54</v>
      </c>
      <c r="E56" s="23">
        <v>5249788.17</v>
      </c>
      <c r="F56" s="23">
        <v>5120955.1500000004</v>
      </c>
      <c r="G56" s="24">
        <f t="shared" si="2"/>
        <v>128050.37000000011</v>
      </c>
    </row>
    <row r="57" spans="1:7" ht="15.75" customHeight="1" x14ac:dyDescent="0.25">
      <c r="A57" s="22" t="s">
        <v>60</v>
      </c>
      <c r="B57" s="23">
        <v>5352622</v>
      </c>
      <c r="C57" s="23">
        <v>-80084.899999999994</v>
      </c>
      <c r="D57" s="24">
        <f t="shared" si="1"/>
        <v>5272537.0999999996</v>
      </c>
      <c r="E57" s="23">
        <v>5192108.0599999996</v>
      </c>
      <c r="F57" s="23">
        <v>5025680.32</v>
      </c>
      <c r="G57" s="24">
        <f t="shared" si="2"/>
        <v>80429.040000000037</v>
      </c>
    </row>
    <row r="58" spans="1:7" ht="15.75" customHeight="1" x14ac:dyDescent="0.25">
      <c r="A58" s="22" t="s">
        <v>61</v>
      </c>
      <c r="B58" s="23">
        <v>3739500</v>
      </c>
      <c r="C58" s="23">
        <v>-255998.33</v>
      </c>
      <c r="D58" s="24">
        <f t="shared" si="1"/>
        <v>3483501.67</v>
      </c>
      <c r="E58" s="23">
        <v>3442854.21</v>
      </c>
      <c r="F58" s="23">
        <v>3388254.15</v>
      </c>
      <c r="G58" s="24">
        <f t="shared" si="2"/>
        <v>40647.459999999963</v>
      </c>
    </row>
    <row r="59" spans="1:7" ht="15.75" customHeight="1" x14ac:dyDescent="0.25">
      <c r="A59" s="22" t="s">
        <v>62</v>
      </c>
      <c r="B59" s="23">
        <v>3637394</v>
      </c>
      <c r="C59" s="23">
        <v>56318.89</v>
      </c>
      <c r="D59" s="24">
        <f t="shared" si="1"/>
        <v>3693712.89</v>
      </c>
      <c r="E59" s="23">
        <v>3643701.55</v>
      </c>
      <c r="F59" s="23">
        <v>3484503.53</v>
      </c>
      <c r="G59" s="24">
        <f t="shared" si="2"/>
        <v>50011.340000000317</v>
      </c>
    </row>
    <row r="60" spans="1:7" ht="15.75" customHeight="1" x14ac:dyDescent="0.25">
      <c r="A60" s="22" t="s">
        <v>63</v>
      </c>
      <c r="B60" s="23">
        <v>4697039</v>
      </c>
      <c r="C60" s="23">
        <v>4307513.45</v>
      </c>
      <c r="D60" s="24">
        <f t="shared" si="1"/>
        <v>9004552.4499999993</v>
      </c>
      <c r="E60" s="23">
        <v>8984276.8900000006</v>
      </c>
      <c r="F60" s="23">
        <v>8404020.8900000006</v>
      </c>
      <c r="G60" s="24">
        <f t="shared" si="2"/>
        <v>20275.559999998659</v>
      </c>
    </row>
    <row r="61" spans="1:7" ht="15.75" customHeight="1" x14ac:dyDescent="0.25">
      <c r="A61" s="22" t="s">
        <v>64</v>
      </c>
      <c r="B61" s="23">
        <v>15198946</v>
      </c>
      <c r="C61" s="23">
        <v>-1227160.48</v>
      </c>
      <c r="D61" s="24">
        <f t="shared" si="1"/>
        <v>13971785.52</v>
      </c>
      <c r="E61" s="23">
        <v>13941110.109999999</v>
      </c>
      <c r="F61" s="23">
        <v>13873242.939999999</v>
      </c>
      <c r="G61" s="24">
        <f t="shared" si="2"/>
        <v>30675.410000000149</v>
      </c>
    </row>
    <row r="62" spans="1:7" ht="15.75" customHeight="1" x14ac:dyDescent="0.25">
      <c r="A62" s="22" t="s">
        <v>65</v>
      </c>
      <c r="B62" s="23">
        <v>6472970</v>
      </c>
      <c r="C62" s="23">
        <v>-710201.89</v>
      </c>
      <c r="D62" s="24">
        <f t="shared" si="1"/>
        <v>5762768.1100000003</v>
      </c>
      <c r="E62" s="23">
        <v>5573108.9199999999</v>
      </c>
      <c r="F62" s="23">
        <v>5448589.2000000002</v>
      </c>
      <c r="G62" s="24">
        <f t="shared" si="2"/>
        <v>189659.19000000041</v>
      </c>
    </row>
    <row r="63" spans="1:7" ht="15.75" customHeight="1" x14ac:dyDescent="0.25">
      <c r="A63" s="22" t="s">
        <v>66</v>
      </c>
      <c r="B63" s="23">
        <v>4189565</v>
      </c>
      <c r="C63" s="23">
        <v>-38100.080000000002</v>
      </c>
      <c r="D63" s="24">
        <f t="shared" si="1"/>
        <v>4151464.92</v>
      </c>
      <c r="E63" s="23">
        <v>4054602.19</v>
      </c>
      <c r="F63" s="23">
        <v>3935445.02</v>
      </c>
      <c r="G63" s="24">
        <f t="shared" si="2"/>
        <v>96862.729999999981</v>
      </c>
    </row>
    <row r="64" spans="1:7" ht="15.75" customHeight="1" x14ac:dyDescent="0.25">
      <c r="A64" s="22" t="s">
        <v>67</v>
      </c>
      <c r="B64" s="23">
        <v>16210477</v>
      </c>
      <c r="C64" s="23">
        <v>6361938.5</v>
      </c>
      <c r="D64" s="24">
        <f t="shared" si="1"/>
        <v>22572415.5</v>
      </c>
      <c r="E64" s="23">
        <v>22105661.120000001</v>
      </c>
      <c r="F64" s="23">
        <v>19319669.449999999</v>
      </c>
      <c r="G64" s="24">
        <f t="shared" si="2"/>
        <v>466754.37999999896</v>
      </c>
    </row>
    <row r="65" spans="1:7" ht="15.75" customHeight="1" x14ac:dyDescent="0.25">
      <c r="A65" s="22" t="s">
        <v>68</v>
      </c>
      <c r="B65" s="23">
        <v>1034490</v>
      </c>
      <c r="C65" s="23">
        <v>-222872.6</v>
      </c>
      <c r="D65" s="24">
        <f t="shared" si="1"/>
        <v>811617.4</v>
      </c>
      <c r="E65" s="23">
        <v>792035.25</v>
      </c>
      <c r="F65" s="23">
        <v>773453.8</v>
      </c>
      <c r="G65" s="24">
        <f t="shared" si="2"/>
        <v>19582.150000000023</v>
      </c>
    </row>
    <row r="66" spans="1:7" ht="15.75" customHeight="1" x14ac:dyDescent="0.25">
      <c r="A66" s="22" t="s">
        <v>69</v>
      </c>
      <c r="B66" s="23">
        <v>1225590</v>
      </c>
      <c r="C66" s="23">
        <v>4999032.6399999997</v>
      </c>
      <c r="D66" s="24">
        <f t="shared" si="1"/>
        <v>6224622.6399999997</v>
      </c>
      <c r="E66" s="23">
        <v>6224158.6399999997</v>
      </c>
      <c r="F66" s="23">
        <v>6224158.6399999997</v>
      </c>
      <c r="G66" s="24">
        <f t="shared" si="2"/>
        <v>464</v>
      </c>
    </row>
    <row r="67" spans="1:7" ht="15.75" customHeight="1" x14ac:dyDescent="0.25">
      <c r="A67" s="22" t="s">
        <v>70</v>
      </c>
      <c r="B67" s="23">
        <v>1954717</v>
      </c>
      <c r="C67" s="23">
        <v>18992774.93</v>
      </c>
      <c r="D67" s="24">
        <f t="shared" si="1"/>
        <v>20947491.93</v>
      </c>
      <c r="E67" s="23">
        <v>18372032.93</v>
      </c>
      <c r="F67" s="23">
        <v>18371332.93</v>
      </c>
      <c r="G67" s="24">
        <f t="shared" si="2"/>
        <v>2575459</v>
      </c>
    </row>
    <row r="68" spans="1:7" ht="15.75" customHeight="1" x14ac:dyDescent="0.25">
      <c r="A68" s="22" t="s">
        <v>71</v>
      </c>
      <c r="B68" s="23">
        <v>0</v>
      </c>
      <c r="C68" s="23">
        <v>247159.05</v>
      </c>
      <c r="D68" s="24">
        <f t="shared" si="1"/>
        <v>247159.05</v>
      </c>
      <c r="E68" s="23">
        <v>225733.91</v>
      </c>
      <c r="F68" s="23">
        <v>206084.58</v>
      </c>
      <c r="G68" s="24">
        <f t="shared" si="2"/>
        <v>21425.139999999985</v>
      </c>
    </row>
    <row r="69" spans="1:7" ht="15.75" customHeight="1" x14ac:dyDescent="0.25">
      <c r="A69" s="22" t="s">
        <v>72</v>
      </c>
      <c r="B69" s="23">
        <v>13310907</v>
      </c>
      <c r="C69" s="23">
        <v>-365354.85</v>
      </c>
      <c r="D69" s="24">
        <f t="shared" si="1"/>
        <v>12945552.15</v>
      </c>
      <c r="E69" s="23">
        <v>12754820.630000001</v>
      </c>
      <c r="F69" s="23">
        <v>12518397.66</v>
      </c>
      <c r="G69" s="24">
        <f t="shared" si="2"/>
        <v>190731.51999999955</v>
      </c>
    </row>
    <row r="70" spans="1:7" ht="15.75" customHeight="1" x14ac:dyDescent="0.25">
      <c r="A70" s="22" t="s">
        <v>73</v>
      </c>
      <c r="B70" s="23">
        <v>1622474</v>
      </c>
      <c r="C70" s="23">
        <v>-161957.1</v>
      </c>
      <c r="D70" s="24">
        <f t="shared" si="1"/>
        <v>1460516.9</v>
      </c>
      <c r="E70" s="23">
        <v>1420462.51</v>
      </c>
      <c r="F70" s="23">
        <v>1388178.16</v>
      </c>
      <c r="G70" s="24">
        <f t="shared" si="2"/>
        <v>40054.389999999898</v>
      </c>
    </row>
    <row r="71" spans="1:7" ht="15.75" customHeight="1" x14ac:dyDescent="0.25">
      <c r="A71" s="22" t="s">
        <v>74</v>
      </c>
      <c r="B71" s="23">
        <v>2825642</v>
      </c>
      <c r="C71" s="23">
        <v>340015.23</v>
      </c>
      <c r="D71" s="24">
        <f t="shared" si="1"/>
        <v>3165657.23</v>
      </c>
      <c r="E71" s="23">
        <v>2804836.48</v>
      </c>
      <c r="F71" s="23">
        <v>2738263.6</v>
      </c>
      <c r="G71" s="24">
        <f t="shared" si="2"/>
        <v>360820.75</v>
      </c>
    </row>
    <row r="72" spans="1:7" ht="15.75" customHeight="1" x14ac:dyDescent="0.25">
      <c r="A72" s="22" t="s">
        <v>75</v>
      </c>
      <c r="B72" s="23">
        <v>0</v>
      </c>
      <c r="C72" s="23">
        <v>353345.29</v>
      </c>
      <c r="D72" s="24">
        <f t="shared" si="1"/>
        <v>353345.29</v>
      </c>
      <c r="E72" s="23">
        <v>207497.17</v>
      </c>
      <c r="F72" s="23">
        <v>184384.02</v>
      </c>
      <c r="G72" s="24">
        <f t="shared" si="2"/>
        <v>145848.11999999997</v>
      </c>
    </row>
    <row r="73" spans="1:7" ht="15.75" customHeight="1" x14ac:dyDescent="0.25">
      <c r="A73" s="22" t="s">
        <v>76</v>
      </c>
      <c r="B73" s="23">
        <v>0</v>
      </c>
      <c r="C73" s="23">
        <v>1997836.96</v>
      </c>
      <c r="D73" s="24">
        <f t="shared" si="1"/>
        <v>1997836.96</v>
      </c>
      <c r="E73" s="23">
        <v>1846688.83</v>
      </c>
      <c r="F73" s="23">
        <v>1703527.71</v>
      </c>
      <c r="G73" s="24">
        <f t="shared" si="2"/>
        <v>151148.12999999989</v>
      </c>
    </row>
    <row r="74" spans="1:7" ht="15.75" customHeight="1" x14ac:dyDescent="0.25">
      <c r="A74" s="22" t="s">
        <v>77</v>
      </c>
      <c r="B74" s="23">
        <v>0</v>
      </c>
      <c r="C74" s="23">
        <v>452098.05</v>
      </c>
      <c r="D74" s="24">
        <f t="shared" si="1"/>
        <v>452098.05</v>
      </c>
      <c r="E74" s="23">
        <v>352593.17</v>
      </c>
      <c r="F74" s="23">
        <v>320831.13</v>
      </c>
      <c r="G74" s="24">
        <f t="shared" si="2"/>
        <v>99504.88</v>
      </c>
    </row>
    <row r="75" spans="1:7" ht="15.75" customHeight="1" x14ac:dyDescent="0.25">
      <c r="A75" s="22" t="s">
        <v>78</v>
      </c>
      <c r="B75" s="23">
        <v>0</v>
      </c>
      <c r="C75" s="23">
        <v>625604.84</v>
      </c>
      <c r="D75" s="24">
        <f t="shared" ref="D75:D80" si="3">B75+C75</f>
        <v>625604.84</v>
      </c>
      <c r="E75" s="23">
        <v>557256.4</v>
      </c>
      <c r="F75" s="23">
        <v>527742.05000000005</v>
      </c>
      <c r="G75" s="24">
        <f t="shared" ref="G75:G80" si="4">D75-E75</f>
        <v>68348.439999999944</v>
      </c>
    </row>
    <row r="76" spans="1:7" ht="15.75" customHeight="1" x14ac:dyDescent="0.25">
      <c r="A76" s="22" t="s">
        <v>79</v>
      </c>
      <c r="B76" s="23">
        <v>0</v>
      </c>
      <c r="C76" s="23">
        <v>790939.3</v>
      </c>
      <c r="D76" s="24">
        <f t="shared" si="3"/>
        <v>790939.3</v>
      </c>
      <c r="E76" s="23">
        <v>548789.91</v>
      </c>
      <c r="F76" s="23">
        <v>517856.83</v>
      </c>
      <c r="G76" s="24">
        <f t="shared" si="4"/>
        <v>242149.39</v>
      </c>
    </row>
    <row r="77" spans="1:7" ht="15.75" customHeight="1" x14ac:dyDescent="0.25">
      <c r="A77" s="22" t="s">
        <v>80</v>
      </c>
      <c r="B77" s="23">
        <v>0</v>
      </c>
      <c r="C77" s="23">
        <v>901711.41</v>
      </c>
      <c r="D77" s="24">
        <f t="shared" si="3"/>
        <v>901711.41</v>
      </c>
      <c r="E77" s="23">
        <v>729409.54</v>
      </c>
      <c r="F77" s="23">
        <v>665940.54</v>
      </c>
      <c r="G77" s="24">
        <f t="shared" si="4"/>
        <v>172301.87</v>
      </c>
    </row>
    <row r="78" spans="1:7" ht="15.75" customHeight="1" x14ac:dyDescent="0.25">
      <c r="A78" s="22" t="s">
        <v>81</v>
      </c>
      <c r="B78" s="23">
        <v>28876687.859999999</v>
      </c>
      <c r="C78" s="23">
        <v>0</v>
      </c>
      <c r="D78" s="24">
        <f t="shared" si="3"/>
        <v>28876687.859999999</v>
      </c>
      <c r="E78" s="23">
        <v>28876687.859999999</v>
      </c>
      <c r="F78" s="23">
        <v>28876687.859999999</v>
      </c>
      <c r="G78" s="24">
        <f t="shared" si="4"/>
        <v>0</v>
      </c>
    </row>
    <row r="79" spans="1:7" ht="15.75" customHeight="1" x14ac:dyDescent="0.25">
      <c r="A79" s="22" t="s">
        <v>82</v>
      </c>
      <c r="B79" s="23">
        <v>10519297.08</v>
      </c>
      <c r="C79" s="23">
        <v>0</v>
      </c>
      <c r="D79" s="24">
        <f t="shared" si="3"/>
        <v>10519297.08</v>
      </c>
      <c r="E79" s="23">
        <v>10519297.08</v>
      </c>
      <c r="F79" s="23">
        <v>10519297.08</v>
      </c>
      <c r="G79" s="24">
        <f t="shared" si="4"/>
        <v>0</v>
      </c>
    </row>
    <row r="80" spans="1:7" ht="15.75" customHeight="1" x14ac:dyDescent="0.25">
      <c r="A80" s="22" t="s">
        <v>83</v>
      </c>
      <c r="B80" s="23">
        <v>8359520.9900000002</v>
      </c>
      <c r="C80" s="23">
        <v>340000</v>
      </c>
      <c r="D80" s="24">
        <f t="shared" si="3"/>
        <v>8699520.9900000002</v>
      </c>
      <c r="E80" s="23">
        <v>8699520.9900000002</v>
      </c>
      <c r="F80" s="23">
        <v>8699520.9900000002</v>
      </c>
      <c r="G80" s="24">
        <f t="shared" si="4"/>
        <v>0</v>
      </c>
    </row>
    <row r="81" spans="1:7" x14ac:dyDescent="0.25">
      <c r="A81" s="25" t="s">
        <v>84</v>
      </c>
      <c r="B81" s="26"/>
      <c r="C81" s="26"/>
      <c r="D81" s="26"/>
      <c r="E81" s="26"/>
      <c r="F81" s="26"/>
      <c r="G81" s="26"/>
    </row>
    <row r="82" spans="1:7" x14ac:dyDescent="0.25">
      <c r="A82" s="27" t="s">
        <v>85</v>
      </c>
      <c r="B82" s="28">
        <f t="shared" ref="B82:G82" si="5">SUM(B83:B99)</f>
        <v>239690599.03999999</v>
      </c>
      <c r="C82" s="28">
        <f t="shared" si="5"/>
        <v>312940341.81999999</v>
      </c>
      <c r="D82" s="28">
        <f t="shared" si="5"/>
        <v>552630940.8599999</v>
      </c>
      <c r="E82" s="28">
        <f t="shared" si="5"/>
        <v>539658859.16999996</v>
      </c>
      <c r="F82" s="28">
        <f t="shared" si="5"/>
        <v>505242473.21000004</v>
      </c>
      <c r="G82" s="28">
        <f t="shared" si="5"/>
        <v>12972081.689999986</v>
      </c>
    </row>
    <row r="83" spans="1:7" x14ac:dyDescent="0.25">
      <c r="A83" s="22" t="s">
        <v>34</v>
      </c>
      <c r="B83" s="23">
        <v>0</v>
      </c>
      <c r="C83" s="23">
        <v>3948172</v>
      </c>
      <c r="D83" s="24">
        <f t="shared" ref="D83:D99" si="6">B83+C83</f>
        <v>3948172</v>
      </c>
      <c r="E83" s="23">
        <v>3699600</v>
      </c>
      <c r="F83" s="23">
        <v>3699600</v>
      </c>
      <c r="G83" s="24">
        <f t="shared" ref="G83:G99" si="7">D83-E83</f>
        <v>248572</v>
      </c>
    </row>
    <row r="84" spans="1:7" x14ac:dyDescent="0.25">
      <c r="A84" s="22" t="s">
        <v>35</v>
      </c>
      <c r="B84" s="23">
        <v>0</v>
      </c>
      <c r="C84" s="23">
        <v>176470.58</v>
      </c>
      <c r="D84" s="24">
        <f t="shared" si="6"/>
        <v>176470.58</v>
      </c>
      <c r="E84" s="23">
        <v>151501.06</v>
      </c>
      <c r="F84" s="23">
        <v>151501.06</v>
      </c>
      <c r="G84" s="24">
        <f t="shared" si="7"/>
        <v>24969.51999999999</v>
      </c>
    </row>
    <row r="85" spans="1:7" x14ac:dyDescent="0.25">
      <c r="A85" s="22" t="s">
        <v>37</v>
      </c>
      <c r="B85" s="23">
        <v>2000000</v>
      </c>
      <c r="C85" s="23">
        <v>521158.03</v>
      </c>
      <c r="D85" s="24">
        <f t="shared" si="6"/>
        <v>2521158.0300000003</v>
      </c>
      <c r="E85" s="23">
        <v>2521158.0299999998</v>
      </c>
      <c r="F85" s="23">
        <v>2521158.0299999998</v>
      </c>
      <c r="G85" s="24">
        <f t="shared" si="7"/>
        <v>0</v>
      </c>
    </row>
    <row r="86" spans="1:7" x14ac:dyDescent="0.25">
      <c r="A86" s="22" t="s">
        <v>39</v>
      </c>
      <c r="B86" s="23">
        <v>1775299.2</v>
      </c>
      <c r="C86" s="23">
        <v>-1728.53</v>
      </c>
      <c r="D86" s="24">
        <f t="shared" si="6"/>
        <v>1773570.67</v>
      </c>
      <c r="E86" s="23">
        <v>1773570.67</v>
      </c>
      <c r="F86" s="23">
        <v>1773570.67</v>
      </c>
      <c r="G86" s="24">
        <f t="shared" si="7"/>
        <v>0</v>
      </c>
    </row>
    <row r="87" spans="1:7" x14ac:dyDescent="0.25">
      <c r="A87" s="22" t="s">
        <v>40</v>
      </c>
      <c r="B87" s="23">
        <v>9194261</v>
      </c>
      <c r="C87" s="23">
        <v>11521693.539999999</v>
      </c>
      <c r="D87" s="24">
        <f t="shared" si="6"/>
        <v>20715954.539999999</v>
      </c>
      <c r="E87" s="23">
        <v>20715910.710000001</v>
      </c>
      <c r="F87" s="23">
        <v>14749323.789999999</v>
      </c>
      <c r="G87" s="24">
        <f t="shared" si="7"/>
        <v>43.829999998211861</v>
      </c>
    </row>
    <row r="88" spans="1:7" x14ac:dyDescent="0.25">
      <c r="A88" s="22" t="s">
        <v>47</v>
      </c>
      <c r="B88" s="23">
        <v>0</v>
      </c>
      <c r="C88" s="23">
        <v>100000</v>
      </c>
      <c r="D88" s="24">
        <f t="shared" si="6"/>
        <v>100000</v>
      </c>
      <c r="E88" s="23">
        <v>100000</v>
      </c>
      <c r="F88" s="23">
        <v>100000</v>
      </c>
      <c r="G88" s="24">
        <f t="shared" si="7"/>
        <v>0</v>
      </c>
    </row>
    <row r="89" spans="1:7" x14ac:dyDescent="0.25">
      <c r="A89" s="22" t="s">
        <v>49</v>
      </c>
      <c r="B89" s="23">
        <v>55554038.799999997</v>
      </c>
      <c r="C89" s="23">
        <v>101199737.45999999</v>
      </c>
      <c r="D89" s="24">
        <f t="shared" si="6"/>
        <v>156753776.25999999</v>
      </c>
      <c r="E89" s="23">
        <v>144089221.84</v>
      </c>
      <c r="F89" s="23">
        <v>118437604.68000001</v>
      </c>
      <c r="G89" s="24">
        <f t="shared" si="7"/>
        <v>12664554.419999987</v>
      </c>
    </row>
    <row r="90" spans="1:7" x14ac:dyDescent="0.25">
      <c r="A90" s="22" t="s">
        <v>52</v>
      </c>
      <c r="B90" s="23">
        <v>8866739</v>
      </c>
      <c r="C90" s="23">
        <v>182587777.25999999</v>
      </c>
      <c r="D90" s="24">
        <f t="shared" si="6"/>
        <v>191454516.25999999</v>
      </c>
      <c r="E90" s="23">
        <v>191454516.25999999</v>
      </c>
      <c r="F90" s="23">
        <v>191343341.30000001</v>
      </c>
      <c r="G90" s="24">
        <f t="shared" si="7"/>
        <v>0</v>
      </c>
    </row>
    <row r="91" spans="1:7" x14ac:dyDescent="0.25">
      <c r="A91" s="22" t="s">
        <v>53</v>
      </c>
      <c r="B91" s="23">
        <v>3000000</v>
      </c>
      <c r="C91" s="23">
        <v>-1248372.99</v>
      </c>
      <c r="D91" s="24">
        <f t="shared" si="6"/>
        <v>1751627.01</v>
      </c>
      <c r="E91" s="23">
        <v>1751627.01</v>
      </c>
      <c r="F91" s="23">
        <v>1751627.01</v>
      </c>
      <c r="G91" s="24">
        <f t="shared" si="7"/>
        <v>0</v>
      </c>
    </row>
    <row r="92" spans="1:7" x14ac:dyDescent="0.25">
      <c r="A92" s="22" t="s">
        <v>54</v>
      </c>
      <c r="B92" s="23">
        <v>155919480</v>
      </c>
      <c r="C92" s="23">
        <v>-3092883.76</v>
      </c>
      <c r="D92" s="24">
        <f t="shared" si="6"/>
        <v>152826596.24000001</v>
      </c>
      <c r="E92" s="23">
        <v>152826596.24000001</v>
      </c>
      <c r="F92" s="23">
        <v>150139589.31999999</v>
      </c>
      <c r="G92" s="24">
        <f t="shared" si="7"/>
        <v>0</v>
      </c>
    </row>
    <row r="93" spans="1:7" x14ac:dyDescent="0.25">
      <c r="A93" s="22" t="s">
        <v>55</v>
      </c>
      <c r="B93" s="23">
        <v>0</v>
      </c>
      <c r="C93" s="23">
        <v>888677.6</v>
      </c>
      <c r="D93" s="24">
        <f t="shared" si="6"/>
        <v>888677.6</v>
      </c>
      <c r="E93" s="23">
        <v>869735.64</v>
      </c>
      <c r="F93" s="23">
        <v>869735.64</v>
      </c>
      <c r="G93" s="24">
        <f t="shared" si="7"/>
        <v>18941.959999999963</v>
      </c>
    </row>
    <row r="94" spans="1:7" x14ac:dyDescent="0.25">
      <c r="A94" s="22" t="s">
        <v>56</v>
      </c>
      <c r="B94" s="23">
        <v>0</v>
      </c>
      <c r="C94" s="23">
        <v>443094.26</v>
      </c>
      <c r="D94" s="24">
        <f t="shared" si="6"/>
        <v>443094.26</v>
      </c>
      <c r="E94" s="23">
        <v>443094.26</v>
      </c>
      <c r="F94" s="23">
        <v>443094.26</v>
      </c>
      <c r="G94" s="24">
        <f t="shared" si="7"/>
        <v>0</v>
      </c>
    </row>
    <row r="95" spans="1:7" x14ac:dyDescent="0.25">
      <c r="A95" s="22" t="s">
        <v>57</v>
      </c>
      <c r="B95" s="23">
        <v>0</v>
      </c>
      <c r="C95" s="23">
        <v>336230.46</v>
      </c>
      <c r="D95" s="24">
        <f t="shared" si="6"/>
        <v>336230.46</v>
      </c>
      <c r="E95" s="23">
        <v>321230.5</v>
      </c>
      <c r="F95" s="23">
        <v>321230.5</v>
      </c>
      <c r="G95" s="24">
        <f t="shared" si="7"/>
        <v>14999.960000000021</v>
      </c>
    </row>
    <row r="96" spans="1:7" x14ac:dyDescent="0.25">
      <c r="A96" s="22" t="s">
        <v>58</v>
      </c>
      <c r="B96" s="23">
        <v>0</v>
      </c>
      <c r="C96" s="23">
        <v>20315.91</v>
      </c>
      <c r="D96" s="24">
        <f t="shared" si="6"/>
        <v>20315.91</v>
      </c>
      <c r="E96" s="23">
        <v>20315.91</v>
      </c>
      <c r="F96" s="23">
        <v>20315.91</v>
      </c>
      <c r="G96" s="24">
        <f t="shared" si="7"/>
        <v>0</v>
      </c>
    </row>
    <row r="97" spans="1:7" x14ac:dyDescent="0.25">
      <c r="A97" s="22" t="s">
        <v>67</v>
      </c>
      <c r="B97" s="23">
        <v>0</v>
      </c>
      <c r="C97" s="23">
        <v>15540000</v>
      </c>
      <c r="D97" s="24">
        <f t="shared" si="6"/>
        <v>15540000</v>
      </c>
      <c r="E97" s="23">
        <v>15540000</v>
      </c>
      <c r="F97" s="23">
        <v>15540000</v>
      </c>
      <c r="G97" s="24">
        <f t="shared" si="7"/>
        <v>0</v>
      </c>
    </row>
    <row r="98" spans="1:7" x14ac:dyDescent="0.25">
      <c r="A98" s="22" t="s">
        <v>72</v>
      </c>
      <c r="B98" s="23">
        <v>213928</v>
      </c>
      <c r="C98" s="23">
        <v>0</v>
      </c>
      <c r="D98" s="24">
        <f t="shared" si="6"/>
        <v>213928</v>
      </c>
      <c r="E98" s="23">
        <v>213928</v>
      </c>
      <c r="F98" s="23">
        <v>213928</v>
      </c>
      <c r="G98" s="24">
        <f t="shared" si="7"/>
        <v>0</v>
      </c>
    </row>
    <row r="99" spans="1:7" x14ac:dyDescent="0.25">
      <c r="A99" s="22" t="s">
        <v>81</v>
      </c>
      <c r="B99" s="23">
        <v>3166853.04</v>
      </c>
      <c r="C99" s="23">
        <v>0</v>
      </c>
      <c r="D99" s="24">
        <f t="shared" si="6"/>
        <v>3166853.04</v>
      </c>
      <c r="E99" s="23">
        <v>3166853.04</v>
      </c>
      <c r="F99" s="23">
        <v>3166853.04</v>
      </c>
      <c r="G99" s="24">
        <f t="shared" si="7"/>
        <v>0</v>
      </c>
    </row>
    <row r="100" spans="1:7" x14ac:dyDescent="0.25">
      <c r="A100" s="22"/>
      <c r="B100" s="29"/>
      <c r="C100" s="29"/>
      <c r="D100" s="24"/>
      <c r="E100" s="29"/>
      <c r="F100" s="29"/>
      <c r="G100" s="24"/>
    </row>
    <row r="101" spans="1:7" x14ac:dyDescent="0.25">
      <c r="A101" s="27" t="s">
        <v>86</v>
      </c>
      <c r="B101" s="28">
        <f t="shared" ref="B101:G101" si="8">SUM(B82,B9)</f>
        <v>878816025.5</v>
      </c>
      <c r="C101" s="28">
        <f t="shared" si="8"/>
        <v>630043916.97000003</v>
      </c>
      <c r="D101" s="28">
        <f t="shared" si="8"/>
        <v>1508859942.4699998</v>
      </c>
      <c r="E101" s="28">
        <f t="shared" si="8"/>
        <v>1463643388.4799995</v>
      </c>
      <c r="F101" s="28">
        <f t="shared" si="8"/>
        <v>1386582117.25</v>
      </c>
      <c r="G101" s="28">
        <f t="shared" si="8"/>
        <v>45216553.989999995</v>
      </c>
    </row>
    <row r="102" spans="1:7" x14ac:dyDescent="0.25">
      <c r="A102" s="30"/>
      <c r="B102" s="30"/>
      <c r="C102" s="30"/>
      <c r="D102" s="30"/>
      <c r="E102" s="30"/>
      <c r="F102" s="30"/>
      <c r="G102" s="30"/>
    </row>
    <row r="104" spans="1:7" ht="15" customHeight="1" x14ac:dyDescent="0.25">
      <c r="A104" s="31"/>
      <c r="B104" s="31"/>
      <c r="C104" s="31"/>
      <c r="D104" s="31"/>
      <c r="E104" s="31"/>
      <c r="F104" s="31"/>
      <c r="G104" s="31"/>
    </row>
    <row r="105" spans="1:7" x14ac:dyDescent="0.25">
      <c r="B105" s="32"/>
      <c r="C105" s="32"/>
      <c r="D105" s="32"/>
      <c r="E105" s="32"/>
      <c r="F105" s="32"/>
      <c r="G105" s="32"/>
    </row>
    <row r="106" spans="1:7" x14ac:dyDescent="0.25">
      <c r="B106" s="32"/>
      <c r="C106" s="32"/>
      <c r="D106" s="32"/>
      <c r="E106" s="32"/>
      <c r="F106" s="32"/>
      <c r="G106" s="3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G10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b)</vt:lpstr>
      <vt:lpstr>'Formato 6 b)'!Área_de_impresión</vt:lpstr>
      <vt:lpstr>'Formato 6 b)'!Títulos_a_imprimir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2025-01-31T16:56:09Z</dcterms:created>
  <dcterms:modified xsi:type="dcterms:W3CDTF">2025-01-31T16:56:34Z</dcterms:modified>
</cp:coreProperties>
</file>